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61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X7" i="1"/>
  <c r="X55" s="1"/>
  <c r="L66"/>
  <c r="I66"/>
  <c r="J66" s="1"/>
  <c r="H66"/>
  <c r="G66"/>
  <c r="F66"/>
  <c r="E66"/>
  <c r="D66"/>
  <c r="C66"/>
  <c r="B66"/>
  <c r="L65"/>
  <c r="I65"/>
  <c r="J65" s="1"/>
  <c r="H65"/>
  <c r="G65"/>
  <c r="F65"/>
  <c r="E65"/>
  <c r="D65"/>
  <c r="C65"/>
  <c r="B65"/>
  <c r="L64"/>
  <c r="J64"/>
  <c r="I64"/>
  <c r="H64"/>
  <c r="G64"/>
  <c r="F64"/>
  <c r="E64"/>
  <c r="D64"/>
  <c r="C64"/>
  <c r="B64"/>
  <c r="L63"/>
  <c r="J63"/>
  <c r="I63"/>
  <c r="H63"/>
  <c r="G63"/>
  <c r="F63"/>
  <c r="E63"/>
  <c r="D63"/>
  <c r="C63"/>
  <c r="B63"/>
  <c r="L62"/>
  <c r="J62"/>
  <c r="I62"/>
  <c r="H62"/>
  <c r="G62"/>
  <c r="F62"/>
  <c r="E62"/>
  <c r="D62"/>
  <c r="C62"/>
  <c r="B62"/>
  <c r="I61"/>
  <c r="J61" s="1"/>
  <c r="H61"/>
  <c r="G61"/>
  <c r="F61"/>
  <c r="E61"/>
  <c r="D61"/>
  <c r="C61"/>
  <c r="B61"/>
  <c r="I60"/>
  <c r="J60" s="1"/>
  <c r="H60"/>
  <c r="G60"/>
  <c r="F60"/>
  <c r="E60"/>
  <c r="D60"/>
  <c r="C60"/>
  <c r="B60"/>
  <c r="L59"/>
  <c r="I59"/>
  <c r="J59" s="1"/>
  <c r="H59"/>
  <c r="G59"/>
  <c r="F59"/>
  <c r="E59"/>
  <c r="D59"/>
  <c r="C59"/>
  <c r="B59"/>
  <c r="I58"/>
  <c r="J58" s="1"/>
  <c r="H58"/>
  <c r="G58"/>
  <c r="F58"/>
  <c r="E58"/>
  <c r="D58"/>
  <c r="C58"/>
  <c r="B58"/>
  <c r="J57"/>
  <c r="I57"/>
  <c r="H57"/>
  <c r="G57"/>
  <c r="F57"/>
  <c r="E57"/>
  <c r="D57"/>
  <c r="C57"/>
  <c r="B57"/>
  <c r="L56"/>
  <c r="J56"/>
  <c r="I56"/>
  <c r="H56"/>
  <c r="G56"/>
  <c r="F56"/>
  <c r="E56"/>
  <c r="D56"/>
  <c r="C56"/>
  <c r="B56"/>
  <c r="I55"/>
  <c r="J55" s="1"/>
  <c r="H55"/>
  <c r="G55"/>
  <c r="F55"/>
  <c r="E55"/>
  <c r="D55"/>
  <c r="C55"/>
  <c r="B55"/>
  <c r="L54"/>
  <c r="I54"/>
  <c r="J54" s="1"/>
  <c r="H54"/>
  <c r="G54"/>
  <c r="F54"/>
  <c r="E54"/>
  <c r="D54"/>
  <c r="C54"/>
  <c r="B54"/>
  <c r="L53"/>
  <c r="I53"/>
  <c r="J53" s="1"/>
  <c r="H53"/>
  <c r="G53"/>
  <c r="F53"/>
  <c r="E53"/>
  <c r="D53"/>
  <c r="C53"/>
  <c r="B53"/>
  <c r="L52"/>
  <c r="I52"/>
  <c r="J52" s="1"/>
  <c r="H52"/>
  <c r="G52"/>
  <c r="F52"/>
  <c r="E52"/>
  <c r="D52"/>
  <c r="C52"/>
  <c r="B52"/>
  <c r="Y51"/>
  <c r="V51"/>
  <c r="W51" s="1"/>
  <c r="U51"/>
  <c r="T51"/>
  <c r="S51"/>
  <c r="R51"/>
  <c r="Q51"/>
  <c r="P51"/>
  <c r="O51"/>
  <c r="L51"/>
  <c r="I51"/>
  <c r="J51" s="1"/>
  <c r="H51"/>
  <c r="G51"/>
  <c r="F51"/>
  <c r="E51"/>
  <c r="D51"/>
  <c r="C51"/>
  <c r="B51"/>
  <c r="Y50"/>
  <c r="V50"/>
  <c r="W50" s="1"/>
  <c r="U50"/>
  <c r="T50"/>
  <c r="S50"/>
  <c r="R50"/>
  <c r="Q50"/>
  <c r="P50"/>
  <c r="O50"/>
  <c r="L50"/>
  <c r="I50"/>
  <c r="J50" s="1"/>
  <c r="H50"/>
  <c r="G50"/>
  <c r="F50"/>
  <c r="E50"/>
  <c r="D50"/>
  <c r="C50"/>
  <c r="B50"/>
  <c r="Y49"/>
  <c r="V49"/>
  <c r="W49" s="1"/>
  <c r="U49"/>
  <c r="T49"/>
  <c r="S49"/>
  <c r="R49"/>
  <c r="Q49"/>
  <c r="P49"/>
  <c r="O49"/>
  <c r="L49"/>
  <c r="I49"/>
  <c r="J49" s="1"/>
  <c r="H49"/>
  <c r="G49"/>
  <c r="F49"/>
  <c r="E49"/>
  <c r="D49"/>
  <c r="C49"/>
  <c r="B49"/>
  <c r="Y48"/>
  <c r="V48"/>
  <c r="W48" s="1"/>
  <c r="U48"/>
  <c r="T48"/>
  <c r="S48"/>
  <c r="R48"/>
  <c r="Q48"/>
  <c r="P48"/>
  <c r="O48"/>
  <c r="L48"/>
  <c r="I48"/>
  <c r="J48" s="1"/>
  <c r="H48"/>
  <c r="G48"/>
  <c r="F48"/>
  <c r="E48"/>
  <c r="D48"/>
  <c r="C48"/>
  <c r="B48"/>
  <c r="Y47"/>
  <c r="X47"/>
  <c r="V47"/>
  <c r="U47"/>
  <c r="T47"/>
  <c r="S47"/>
  <c r="R47"/>
  <c r="Q47"/>
  <c r="P47"/>
  <c r="O47"/>
  <c r="L47"/>
  <c r="I47"/>
  <c r="J47" s="1"/>
  <c r="H47"/>
  <c r="G47"/>
  <c r="F47"/>
  <c r="E47"/>
  <c r="D47"/>
  <c r="C47"/>
  <c r="B47"/>
  <c r="Y46"/>
  <c r="X46"/>
  <c r="V46"/>
  <c r="U46"/>
  <c r="T46"/>
  <c r="S46"/>
  <c r="R46"/>
  <c r="Q46"/>
  <c r="P46"/>
  <c r="O46"/>
  <c r="I46"/>
  <c r="H46"/>
  <c r="G46"/>
  <c r="F46"/>
  <c r="E46"/>
  <c r="D46"/>
  <c r="C46"/>
  <c r="B46"/>
  <c r="Y45"/>
  <c r="X45"/>
  <c r="V45"/>
  <c r="U45"/>
  <c r="T45"/>
  <c r="S45"/>
  <c r="R45"/>
  <c r="Q45"/>
  <c r="P45"/>
  <c r="O45"/>
  <c r="L45"/>
  <c r="I45"/>
  <c r="J45" s="1"/>
  <c r="H45"/>
  <c r="G45"/>
  <c r="F45"/>
  <c r="E45"/>
  <c r="D45"/>
  <c r="C45"/>
  <c r="B45"/>
  <c r="Y44"/>
  <c r="X44"/>
  <c r="W44" s="1"/>
  <c r="V44"/>
  <c r="U44"/>
  <c r="T44"/>
  <c r="S44"/>
  <c r="R44"/>
  <c r="Q44"/>
  <c r="P44"/>
  <c r="O44"/>
  <c r="L44"/>
  <c r="I44"/>
  <c r="J44" s="1"/>
  <c r="H44"/>
  <c r="G44"/>
  <c r="F44"/>
  <c r="E44"/>
  <c r="D44"/>
  <c r="C44"/>
  <c r="B44"/>
  <c r="Y43"/>
  <c r="X43"/>
  <c r="V43"/>
  <c r="U43"/>
  <c r="T43"/>
  <c r="S43"/>
  <c r="R43"/>
  <c r="Q43"/>
  <c r="P43"/>
  <c r="O43"/>
  <c r="I43"/>
  <c r="J43" s="1"/>
  <c r="H43"/>
  <c r="G43"/>
  <c r="F43"/>
  <c r="E43"/>
  <c r="D43"/>
  <c r="C43"/>
  <c r="B43"/>
  <c r="Y42"/>
  <c r="X42"/>
  <c r="V42"/>
  <c r="U42"/>
  <c r="T42"/>
  <c r="S42"/>
  <c r="R42"/>
  <c r="Q42"/>
  <c r="P42"/>
  <c r="O42"/>
  <c r="L42"/>
  <c r="J42"/>
  <c r="I42"/>
  <c r="H42"/>
  <c r="G42"/>
  <c r="F42"/>
  <c r="E42"/>
  <c r="D42"/>
  <c r="C42"/>
  <c r="B42"/>
  <c r="Y41"/>
  <c r="X41"/>
  <c r="W41" s="1"/>
  <c r="V41"/>
  <c r="U41"/>
  <c r="T41"/>
  <c r="S41"/>
  <c r="R41"/>
  <c r="Q41"/>
  <c r="P41"/>
  <c r="O41"/>
  <c r="L41"/>
  <c r="I41"/>
  <c r="J41" s="1"/>
  <c r="H41"/>
  <c r="G41"/>
  <c r="F41"/>
  <c r="E41"/>
  <c r="D41"/>
  <c r="C41"/>
  <c r="B41"/>
  <c r="Y40"/>
  <c r="X40"/>
  <c r="V40"/>
  <c r="U40"/>
  <c r="T40"/>
  <c r="S40"/>
  <c r="R40"/>
  <c r="Q40"/>
  <c r="P40"/>
  <c r="O40"/>
  <c r="L40"/>
  <c r="I40"/>
  <c r="J40" s="1"/>
  <c r="H40"/>
  <c r="G40"/>
  <c r="F40"/>
  <c r="E40"/>
  <c r="D40"/>
  <c r="C40"/>
  <c r="B40"/>
  <c r="Y39"/>
  <c r="X39"/>
  <c r="W39" s="1"/>
  <c r="V39"/>
  <c r="U39"/>
  <c r="T39"/>
  <c r="S39"/>
  <c r="R39"/>
  <c r="Q39"/>
  <c r="P39"/>
  <c r="O39"/>
  <c r="L39"/>
  <c r="I39"/>
  <c r="J39" s="1"/>
  <c r="H39"/>
  <c r="G39"/>
  <c r="F39"/>
  <c r="E39"/>
  <c r="D39"/>
  <c r="C39"/>
  <c r="B39"/>
  <c r="Y38"/>
  <c r="X38"/>
  <c r="V38"/>
  <c r="U38"/>
  <c r="T38"/>
  <c r="S38"/>
  <c r="R38"/>
  <c r="Q38"/>
  <c r="P38"/>
  <c r="O38"/>
  <c r="L38"/>
  <c r="I38"/>
  <c r="J38" s="1"/>
  <c r="H38"/>
  <c r="G38"/>
  <c r="F38"/>
  <c r="E38"/>
  <c r="D38"/>
  <c r="C38"/>
  <c r="B38"/>
  <c r="Y37"/>
  <c r="X37"/>
  <c r="V37"/>
  <c r="U37"/>
  <c r="T37"/>
  <c r="S37"/>
  <c r="R37"/>
  <c r="Q37"/>
  <c r="P37"/>
  <c r="O37"/>
  <c r="L37"/>
  <c r="I37"/>
  <c r="J37" s="1"/>
  <c r="H37"/>
  <c r="G37"/>
  <c r="F37"/>
  <c r="E37"/>
  <c r="D37"/>
  <c r="C37"/>
  <c r="B37"/>
  <c r="Y36"/>
  <c r="V36"/>
  <c r="W36" s="1"/>
  <c r="U36"/>
  <c r="T36"/>
  <c r="S36"/>
  <c r="R36"/>
  <c r="Q36"/>
  <c r="P36"/>
  <c r="O36"/>
  <c r="L36"/>
  <c r="I36"/>
  <c r="J36" s="1"/>
  <c r="H36"/>
  <c r="G36"/>
  <c r="F36"/>
  <c r="E36"/>
  <c r="D36"/>
  <c r="C36"/>
  <c r="B36"/>
  <c r="Y35"/>
  <c r="V35"/>
  <c r="W35" s="1"/>
  <c r="U35"/>
  <c r="T35"/>
  <c r="S35"/>
  <c r="R35"/>
  <c r="Q35"/>
  <c r="P35"/>
  <c r="O35"/>
  <c r="L35"/>
  <c r="I35"/>
  <c r="J35" s="1"/>
  <c r="H35"/>
  <c r="G35"/>
  <c r="F35"/>
  <c r="E35"/>
  <c r="D35"/>
  <c r="C35"/>
  <c r="B35"/>
  <c r="Y34"/>
  <c r="V34"/>
  <c r="W34" s="1"/>
  <c r="U34"/>
  <c r="T34"/>
  <c r="S34"/>
  <c r="R34"/>
  <c r="Q34"/>
  <c r="P34"/>
  <c r="O34"/>
  <c r="L34"/>
  <c r="I34"/>
  <c r="J34" s="1"/>
  <c r="H34"/>
  <c r="G34"/>
  <c r="F34"/>
  <c r="E34"/>
  <c r="D34"/>
  <c r="C34"/>
  <c r="B34"/>
  <c r="Y33"/>
  <c r="V33"/>
  <c r="W33" s="1"/>
  <c r="U33"/>
  <c r="T33"/>
  <c r="S33"/>
  <c r="R33"/>
  <c r="Q33"/>
  <c r="P33"/>
  <c r="O33"/>
  <c r="L33"/>
  <c r="I33"/>
  <c r="J33" s="1"/>
  <c r="H33"/>
  <c r="G33"/>
  <c r="F33"/>
  <c r="E33"/>
  <c r="D33"/>
  <c r="C33"/>
  <c r="B33"/>
  <c r="Y32"/>
  <c r="X32"/>
  <c r="V32"/>
  <c r="U32"/>
  <c r="T32"/>
  <c r="S32"/>
  <c r="R32"/>
  <c r="Q32"/>
  <c r="P32"/>
  <c r="O32"/>
  <c r="L32"/>
  <c r="K32"/>
  <c r="I32"/>
  <c r="H32"/>
  <c r="G32"/>
  <c r="F32"/>
  <c r="E32"/>
  <c r="D32"/>
  <c r="C32"/>
  <c r="B32"/>
  <c r="Y31"/>
  <c r="X31"/>
  <c r="W31" s="1"/>
  <c r="V31"/>
  <c r="U31"/>
  <c r="T31"/>
  <c r="S31"/>
  <c r="R31"/>
  <c r="Q31"/>
  <c r="P31"/>
  <c r="O31"/>
  <c r="L31"/>
  <c r="K31"/>
  <c r="I31"/>
  <c r="H31"/>
  <c r="G31"/>
  <c r="F31"/>
  <c r="E31"/>
  <c r="D31"/>
  <c r="C31"/>
  <c r="B31"/>
  <c r="Y30"/>
  <c r="X30"/>
  <c r="V30"/>
  <c r="U30"/>
  <c r="T30"/>
  <c r="S30"/>
  <c r="R30"/>
  <c r="Q30"/>
  <c r="P30"/>
  <c r="O30"/>
  <c r="L30"/>
  <c r="K30"/>
  <c r="I30"/>
  <c r="H30"/>
  <c r="G30"/>
  <c r="F30"/>
  <c r="E30"/>
  <c r="D30"/>
  <c r="C30"/>
  <c r="B30"/>
  <c r="Y29"/>
  <c r="X29"/>
  <c r="W29" s="1"/>
  <c r="V29"/>
  <c r="U29"/>
  <c r="T29"/>
  <c r="S29"/>
  <c r="R29"/>
  <c r="Q29"/>
  <c r="P29"/>
  <c r="O29"/>
  <c r="L29"/>
  <c r="K29"/>
  <c r="I29"/>
  <c r="H29"/>
  <c r="G29"/>
  <c r="F29"/>
  <c r="E29"/>
  <c r="D29"/>
  <c r="C29"/>
  <c r="B29"/>
  <c r="Y28"/>
  <c r="X28"/>
  <c r="V28"/>
  <c r="U28"/>
  <c r="T28"/>
  <c r="S28"/>
  <c r="R28"/>
  <c r="Q28"/>
  <c r="P28"/>
  <c r="O28"/>
  <c r="L28"/>
  <c r="K28"/>
  <c r="I28"/>
  <c r="H28"/>
  <c r="G28"/>
  <c r="F28"/>
  <c r="E28"/>
  <c r="D28"/>
  <c r="C28"/>
  <c r="B28"/>
  <c r="Y27"/>
  <c r="X27"/>
  <c r="W27" s="1"/>
  <c r="V27"/>
  <c r="U27"/>
  <c r="T27"/>
  <c r="S27"/>
  <c r="R27"/>
  <c r="Q27"/>
  <c r="P27"/>
  <c r="O27"/>
  <c r="L27"/>
  <c r="K27"/>
  <c r="J27" s="1"/>
  <c r="I27"/>
  <c r="H27"/>
  <c r="G27"/>
  <c r="F27"/>
  <c r="E27"/>
  <c r="D27"/>
  <c r="C27"/>
  <c r="B27"/>
  <c r="Y26"/>
  <c r="X26"/>
  <c r="W26" s="1"/>
  <c r="V26"/>
  <c r="U26"/>
  <c r="T26"/>
  <c r="S26"/>
  <c r="R26"/>
  <c r="Q26"/>
  <c r="P26"/>
  <c r="O26"/>
  <c r="L26"/>
  <c r="K26"/>
  <c r="J26" s="1"/>
  <c r="I26"/>
  <c r="H26"/>
  <c r="G26"/>
  <c r="F26"/>
  <c r="E26"/>
  <c r="D26"/>
  <c r="C26"/>
  <c r="B26"/>
  <c r="Y25"/>
  <c r="X25"/>
  <c r="W25" s="1"/>
  <c r="V25"/>
  <c r="U25"/>
  <c r="T25"/>
  <c r="S25"/>
  <c r="R25"/>
  <c r="Q25"/>
  <c r="P25"/>
  <c r="O25"/>
  <c r="L25"/>
  <c r="K25"/>
  <c r="I25"/>
  <c r="H25"/>
  <c r="G25"/>
  <c r="F25"/>
  <c r="E25"/>
  <c r="D25"/>
  <c r="C25"/>
  <c r="B25"/>
  <c r="Y24"/>
  <c r="V24"/>
  <c r="W24" s="1"/>
  <c r="U24"/>
  <c r="T24"/>
  <c r="S24"/>
  <c r="R24"/>
  <c r="Q24"/>
  <c r="P24"/>
  <c r="O24"/>
  <c r="L24"/>
  <c r="K24"/>
  <c r="I24"/>
  <c r="H24"/>
  <c r="G24"/>
  <c r="F24"/>
  <c r="E24"/>
  <c r="D24"/>
  <c r="C24"/>
  <c r="B24"/>
  <c r="Y23"/>
  <c r="V23"/>
  <c r="W23" s="1"/>
  <c r="U23"/>
  <c r="T23"/>
  <c r="S23"/>
  <c r="R23"/>
  <c r="Q23"/>
  <c r="P23"/>
  <c r="O23"/>
  <c r="L23"/>
  <c r="K23"/>
  <c r="J23" s="1"/>
  <c r="I23"/>
  <c r="H23"/>
  <c r="G23"/>
  <c r="F23"/>
  <c r="E23"/>
  <c r="D23"/>
  <c r="C23"/>
  <c r="B23"/>
  <c r="Y22"/>
  <c r="X22"/>
  <c r="W22" s="1"/>
  <c r="V22"/>
  <c r="U22"/>
  <c r="T22"/>
  <c r="S22"/>
  <c r="R22"/>
  <c r="Q22"/>
  <c r="P22"/>
  <c r="O22"/>
  <c r="L22"/>
  <c r="K22"/>
  <c r="I22"/>
  <c r="H22"/>
  <c r="G22"/>
  <c r="F22"/>
  <c r="E22"/>
  <c r="D22"/>
  <c r="C22"/>
  <c r="B22"/>
  <c r="X21"/>
  <c r="V21"/>
  <c r="U21"/>
  <c r="T21"/>
  <c r="S21"/>
  <c r="R21"/>
  <c r="Q21"/>
  <c r="P21"/>
  <c r="O21"/>
  <c r="L21"/>
  <c r="I21"/>
  <c r="J21" s="1"/>
  <c r="H21"/>
  <c r="G21"/>
  <c r="F21"/>
  <c r="E21"/>
  <c r="D21"/>
  <c r="C21"/>
  <c r="B21"/>
  <c r="X20"/>
  <c r="W20" s="1"/>
  <c r="V20"/>
  <c r="U20"/>
  <c r="T20"/>
  <c r="S20"/>
  <c r="R20"/>
  <c r="Q20"/>
  <c r="P20"/>
  <c r="O20"/>
  <c r="L20"/>
  <c r="I20"/>
  <c r="J20" s="1"/>
  <c r="H20"/>
  <c r="G20"/>
  <c r="F20"/>
  <c r="E20"/>
  <c r="D20"/>
  <c r="C20"/>
  <c r="B20"/>
  <c r="X19"/>
  <c r="V19"/>
  <c r="U19"/>
  <c r="T19"/>
  <c r="S19"/>
  <c r="R19"/>
  <c r="Q19"/>
  <c r="P19"/>
  <c r="O19"/>
  <c r="L19"/>
  <c r="I19"/>
  <c r="J19" s="1"/>
  <c r="H19"/>
  <c r="G19"/>
  <c r="F19"/>
  <c r="E19"/>
  <c r="D19"/>
  <c r="C19"/>
  <c r="B19"/>
  <c r="X18"/>
  <c r="W18" s="1"/>
  <c r="V18"/>
  <c r="U18"/>
  <c r="T18"/>
  <c r="S18"/>
  <c r="R18"/>
  <c r="Q18"/>
  <c r="P18"/>
  <c r="O18"/>
  <c r="L18"/>
  <c r="I18"/>
  <c r="J18" s="1"/>
  <c r="H18"/>
  <c r="G18"/>
  <c r="F18"/>
  <c r="E18"/>
  <c r="D18"/>
  <c r="C18"/>
  <c r="B18"/>
  <c r="X17"/>
  <c r="V17"/>
  <c r="U17"/>
  <c r="T17"/>
  <c r="S17"/>
  <c r="R17"/>
  <c r="Q17"/>
  <c r="P17"/>
  <c r="O17"/>
  <c r="L17"/>
  <c r="K17"/>
  <c r="J17" s="1"/>
  <c r="I17"/>
  <c r="H17"/>
  <c r="G17"/>
  <c r="F17"/>
  <c r="E17"/>
  <c r="D17"/>
  <c r="C17"/>
  <c r="B17"/>
  <c r="X16"/>
  <c r="V16"/>
  <c r="U16"/>
  <c r="T16"/>
  <c r="S16"/>
  <c r="R16"/>
  <c r="Q16"/>
  <c r="P16"/>
  <c r="O16"/>
  <c r="L16"/>
  <c r="K16"/>
  <c r="I16"/>
  <c r="H16"/>
  <c r="G16"/>
  <c r="F16"/>
  <c r="E16"/>
  <c r="D16"/>
  <c r="C16"/>
  <c r="B16"/>
  <c r="X15"/>
  <c r="V15"/>
  <c r="U15"/>
  <c r="T15"/>
  <c r="S15"/>
  <c r="R15"/>
  <c r="Q15"/>
  <c r="P15"/>
  <c r="O15"/>
  <c r="L15"/>
  <c r="K15"/>
  <c r="J15" s="1"/>
  <c r="I15"/>
  <c r="H15"/>
  <c r="G15"/>
  <c r="F15"/>
  <c r="E15"/>
  <c r="D15"/>
  <c r="C15"/>
  <c r="B15"/>
  <c r="X14"/>
  <c r="V14"/>
  <c r="U14"/>
  <c r="T14"/>
  <c r="S14"/>
  <c r="R14"/>
  <c r="Q14"/>
  <c r="P14"/>
  <c r="O14"/>
  <c r="L14"/>
  <c r="K14"/>
  <c r="I14"/>
  <c r="H14"/>
  <c r="G14"/>
  <c r="F14"/>
  <c r="E14"/>
  <c r="D14"/>
  <c r="C14"/>
  <c r="B14"/>
  <c r="X13"/>
  <c r="V13"/>
  <c r="U13"/>
  <c r="T13"/>
  <c r="S13"/>
  <c r="R13"/>
  <c r="Q13"/>
  <c r="P13"/>
  <c r="O13"/>
  <c r="L13"/>
  <c r="K13"/>
  <c r="J13" s="1"/>
  <c r="I13"/>
  <c r="H13"/>
  <c r="G13"/>
  <c r="F13"/>
  <c r="E13"/>
  <c r="D13"/>
  <c r="C13"/>
  <c r="B13"/>
  <c r="X12"/>
  <c r="V12"/>
  <c r="U12"/>
  <c r="T12"/>
  <c r="S12"/>
  <c r="R12"/>
  <c r="Q12"/>
  <c r="P12"/>
  <c r="O12"/>
  <c r="L12"/>
  <c r="K12"/>
  <c r="I12"/>
  <c r="H12"/>
  <c r="G12"/>
  <c r="F12"/>
  <c r="E12"/>
  <c r="D12"/>
  <c r="C12"/>
  <c r="B12"/>
  <c r="X11"/>
  <c r="V11"/>
  <c r="U11"/>
  <c r="T11"/>
  <c r="S11"/>
  <c r="R11"/>
  <c r="Q11"/>
  <c r="P11"/>
  <c r="O11"/>
  <c r="L11"/>
  <c r="K11"/>
  <c r="I11"/>
  <c r="H11"/>
  <c r="G11"/>
  <c r="F11"/>
  <c r="E11"/>
  <c r="D11"/>
  <c r="C11"/>
  <c r="B11"/>
  <c r="X10"/>
  <c r="W10" s="1"/>
  <c r="V10"/>
  <c r="U10"/>
  <c r="T10"/>
  <c r="S10"/>
  <c r="R10"/>
  <c r="Q10"/>
  <c r="P10"/>
  <c r="O10"/>
  <c r="L10"/>
  <c r="K10"/>
  <c r="I10"/>
  <c r="H10"/>
  <c r="G10"/>
  <c r="F10"/>
  <c r="E10"/>
  <c r="D10"/>
  <c r="C10"/>
  <c r="B10"/>
  <c r="X9"/>
  <c r="V9"/>
  <c r="U9"/>
  <c r="T9"/>
  <c r="S9"/>
  <c r="R9"/>
  <c r="Q9"/>
  <c r="P9"/>
  <c r="O9"/>
  <c r="L9"/>
  <c r="I9"/>
  <c r="J9" s="1"/>
  <c r="H9"/>
  <c r="G9"/>
  <c r="F9"/>
  <c r="E9"/>
  <c r="D9"/>
  <c r="C9"/>
  <c r="B9"/>
  <c r="X8"/>
  <c r="V8"/>
  <c r="U8"/>
  <c r="T8"/>
  <c r="S8"/>
  <c r="R8"/>
  <c r="Q8"/>
  <c r="P8"/>
  <c r="O8"/>
  <c r="L8"/>
  <c r="I8"/>
  <c r="J8" s="1"/>
  <c r="H8"/>
  <c r="G8"/>
  <c r="F8"/>
  <c r="E8"/>
  <c r="D8"/>
  <c r="C8"/>
  <c r="B8"/>
  <c r="V7"/>
  <c r="U7"/>
  <c r="T7"/>
  <c r="S7"/>
  <c r="R7"/>
  <c r="Q7"/>
  <c r="P7"/>
  <c r="O7"/>
  <c r="L7"/>
  <c r="K7"/>
  <c r="I7"/>
  <c r="H7"/>
  <c r="G7"/>
  <c r="F7"/>
  <c r="E7"/>
  <c r="D7"/>
  <c r="C7"/>
  <c r="B7"/>
  <c r="N4"/>
  <c r="A4"/>
  <c r="J7" l="1"/>
  <c r="J10"/>
  <c r="J11"/>
  <c r="J14"/>
  <c r="W14"/>
  <c r="J16"/>
  <c r="J22"/>
  <c r="J24"/>
  <c r="W37"/>
  <c r="W38"/>
  <c r="W40"/>
  <c r="J30"/>
  <c r="W30"/>
  <c r="J31"/>
  <c r="W42"/>
  <c r="W43"/>
  <c r="W45"/>
  <c r="K68"/>
  <c r="U68" s="1"/>
  <c r="W7"/>
  <c r="W9"/>
  <c r="J12"/>
  <c r="W16"/>
  <c r="W17"/>
  <c r="W19"/>
  <c r="W21"/>
  <c r="J28"/>
  <c r="J29"/>
  <c r="W32"/>
  <c r="W46"/>
  <c r="W47"/>
  <c r="W8"/>
  <c r="W11"/>
  <c r="W12"/>
  <c r="W13"/>
  <c r="J25"/>
  <c r="W28"/>
  <c r="J32"/>
  <c r="W15"/>
</calcChain>
</file>

<file path=xl/sharedStrings.xml><?xml version="1.0" encoding="utf-8"?>
<sst xmlns="http://schemas.openxmlformats.org/spreadsheetml/2006/main" count="62" uniqueCount="28">
  <si>
    <t>MARINA BAY</t>
  </si>
  <si>
    <t>Kranevo - Bulgaria</t>
  </si>
  <si>
    <t>Price List</t>
  </si>
  <si>
    <t>Block</t>
  </si>
  <si>
    <t>Apt nº</t>
  </si>
  <si>
    <t>Floor</t>
  </si>
  <si>
    <t>Type</t>
  </si>
  <si>
    <t>Built area</t>
  </si>
  <si>
    <t>Porche / Terrace</t>
  </si>
  <si>
    <t>Apartment</t>
  </si>
  <si>
    <t>Comm. Areas</t>
  </si>
  <si>
    <t>Total</t>
  </si>
  <si>
    <t>Sales price /m2</t>
  </si>
  <si>
    <t>Total price</t>
  </si>
  <si>
    <t>Status</t>
  </si>
  <si>
    <t>Block 8</t>
  </si>
  <si>
    <t>Block 12</t>
  </si>
  <si>
    <t>Available</t>
  </si>
  <si>
    <t>SOLD</t>
  </si>
  <si>
    <t>Block 9</t>
  </si>
  <si>
    <t>Block 16</t>
  </si>
  <si>
    <t>Block 10</t>
  </si>
  <si>
    <t>BLOCK 17</t>
  </si>
  <si>
    <t>Block 11</t>
  </si>
  <si>
    <t>- All the prices include VAT</t>
  </si>
  <si>
    <t>- The prices can be changes without previous warning</t>
  </si>
  <si>
    <t>- This price list cancels all previous</t>
  </si>
  <si>
    <t>TOTAL</t>
  </si>
</sst>
</file>

<file path=xl/styles.xml><?xml version="1.0" encoding="utf-8"?>
<styleSheet xmlns="http://schemas.openxmlformats.org/spreadsheetml/2006/main">
  <numFmts count="2">
    <numFmt numFmtId="164" formatCode="#,##0.00\ &quot;m2&quot;"/>
    <numFmt numFmtId="165" formatCode="#,##0\ &quot;€&quot;"/>
  </numFmts>
  <fonts count="11">
    <font>
      <sz val="11"/>
      <color theme="1"/>
      <name val="Calibri"/>
      <family val="2"/>
      <charset val="204"/>
      <scheme val="minor"/>
    </font>
    <font>
      <sz val="16"/>
      <color indexed="62"/>
      <name val="Verdana"/>
      <family val="2"/>
    </font>
    <font>
      <sz val="12"/>
      <color indexed="62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Verdana"/>
      <family val="2"/>
    </font>
    <font>
      <sz val="6"/>
      <color indexed="62"/>
      <name val="Verdana"/>
      <family val="2"/>
    </font>
    <font>
      <sz val="9"/>
      <color indexed="62"/>
      <name val="Verdana"/>
      <family val="2"/>
    </font>
    <font>
      <b/>
      <sz val="6"/>
      <color indexed="62"/>
      <name val="Palatino Linotype"/>
      <family val="1"/>
    </font>
    <font>
      <sz val="10"/>
      <color indexed="18"/>
      <name val="Verdana"/>
      <family val="2"/>
    </font>
    <font>
      <sz val="11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9" xfId="0" quotePrefix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4" borderId="9" xfId="0" quotePrefix="1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4" borderId="13" xfId="0" quotePrefix="1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49" fontId="3" fillId="2" borderId="5" xfId="0" quotePrefix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6" xfId="0" quotePrefix="1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2" borderId="10" xfId="0" quotePrefix="1" applyNumberFormat="1" applyFont="1" applyFill="1" applyBorder="1" applyAlignment="1">
      <alignment horizontal="center" vertical="center"/>
    </xf>
    <xf numFmtId="49" fontId="3" fillId="2" borderId="9" xfId="0" quotePrefix="1" applyNumberFormat="1" applyFont="1" applyFill="1" applyBorder="1" applyAlignment="1">
      <alignment horizontal="center" vertical="center"/>
    </xf>
    <xf numFmtId="49" fontId="3" fillId="4" borderId="10" xfId="0" quotePrefix="1" applyNumberFormat="1" applyFont="1" applyFill="1" applyBorder="1" applyAlignment="1">
      <alignment horizontal="center" vertical="center"/>
    </xf>
    <xf numFmtId="49" fontId="3" fillId="4" borderId="14" xfId="0" quotePrefix="1" applyNumberFormat="1" applyFont="1" applyFill="1" applyBorder="1" applyAlignment="1">
      <alignment horizontal="center" vertical="center"/>
    </xf>
    <xf numFmtId="49" fontId="3" fillId="0" borderId="5" xfId="0" quotePrefix="1" applyNumberFormat="1" applyFont="1" applyBorder="1" applyAlignment="1">
      <alignment horizontal="center" vertical="center"/>
    </xf>
    <xf numFmtId="49" fontId="3" fillId="0" borderId="6" xfId="0" quotePrefix="1" applyNumberFormat="1" applyFont="1" applyBorder="1" applyAlignment="1">
      <alignment horizontal="center" vertical="center"/>
    </xf>
    <xf numFmtId="49" fontId="3" fillId="0" borderId="10" xfId="0" quotePrefix="1" applyNumberFormat="1" applyFont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49" fontId="7" fillId="0" borderId="0" xfId="0" applyNumberFormat="1" applyFont="1"/>
    <xf numFmtId="165" fontId="8" fillId="0" borderId="0" xfId="0" applyNumberFormat="1" applyFont="1" applyAlignment="1">
      <alignment horizontal="right"/>
    </xf>
    <xf numFmtId="0" fontId="9" fillId="0" borderId="0" xfId="0" applyFont="1"/>
    <xf numFmtId="165" fontId="3" fillId="0" borderId="0" xfId="0" applyNumberFormat="1" applyFont="1"/>
    <xf numFmtId="165" fontId="0" fillId="0" borderId="0" xfId="0" applyNumberFormat="1"/>
    <xf numFmtId="0" fontId="10" fillId="5" borderId="16" xfId="0" applyFont="1" applyFill="1" applyBorder="1"/>
    <xf numFmtId="165" fontId="10" fillId="5" borderId="17" xfId="0" applyNumberFormat="1" applyFont="1" applyFill="1" applyBorder="1"/>
    <xf numFmtId="0" fontId="5" fillId="0" borderId="4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14" fontId="2" fillId="0" borderId="0" xfId="0" applyNumberFormat="1" applyFont="1" applyAlignment="1">
      <alignment horizontal="left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4"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92;&#1080;&#1089;/Downloads/all/Marina%20Bay%20Price%20list%202013%20April%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a definition"/>
      <sheetName val="Points Phase 3"/>
      <sheetName val="Prices List ENG Phase 3"/>
      <sheetName val="Prices List RU Phase 3"/>
      <sheetName val="Summary Phase 3"/>
    </sheetNames>
    <sheetDataSet>
      <sheetData sheetId="0"/>
      <sheetData sheetId="1">
        <row r="8">
          <cell r="B8" t="str">
            <v>0801</v>
          </cell>
          <cell r="C8" t="str">
            <v>G</v>
          </cell>
          <cell r="D8" t="str">
            <v>2 beds</v>
          </cell>
          <cell r="E8">
            <v>65.75</v>
          </cell>
          <cell r="F8">
            <v>0</v>
          </cell>
          <cell r="G8">
            <v>65.75</v>
          </cell>
          <cell r="H8">
            <v>8.23</v>
          </cell>
          <cell r="I8">
            <v>73.98</v>
          </cell>
          <cell r="J8" t="str">
            <v>Available</v>
          </cell>
          <cell r="AG8">
            <v>77000</v>
          </cell>
        </row>
        <row r="9">
          <cell r="B9" t="str">
            <v>0802</v>
          </cell>
          <cell r="C9" t="str">
            <v>G</v>
          </cell>
          <cell r="D9" t="str">
            <v>Studio</v>
          </cell>
          <cell r="E9">
            <v>34.53</v>
          </cell>
          <cell r="F9">
            <v>7.87</v>
          </cell>
          <cell r="G9">
            <v>42.4</v>
          </cell>
          <cell r="H9">
            <v>5.45</v>
          </cell>
          <cell r="I9">
            <v>47.85</v>
          </cell>
          <cell r="J9" t="str">
            <v>Available</v>
          </cell>
        </row>
        <row r="10">
          <cell r="B10" t="str">
            <v>0803</v>
          </cell>
          <cell r="C10" t="str">
            <v>G</v>
          </cell>
          <cell r="D10" t="str">
            <v>Studio</v>
          </cell>
          <cell r="E10">
            <v>34.53</v>
          </cell>
          <cell r="F10">
            <v>7.87</v>
          </cell>
          <cell r="G10">
            <v>42.4</v>
          </cell>
          <cell r="H10">
            <v>5.45</v>
          </cell>
          <cell r="I10">
            <v>47.85</v>
          </cell>
          <cell r="J10" t="str">
            <v>Available</v>
          </cell>
        </row>
        <row r="11">
          <cell r="B11" t="str">
            <v>0804</v>
          </cell>
          <cell r="C11" t="str">
            <v>G</v>
          </cell>
          <cell r="D11" t="str">
            <v>2 beds</v>
          </cell>
          <cell r="E11">
            <v>65.75</v>
          </cell>
          <cell r="F11">
            <v>0</v>
          </cell>
          <cell r="G11">
            <v>65.75</v>
          </cell>
          <cell r="H11">
            <v>8.08</v>
          </cell>
          <cell r="I11">
            <v>73.83</v>
          </cell>
          <cell r="J11" t="str">
            <v>Available</v>
          </cell>
          <cell r="AG11">
            <v>72500</v>
          </cell>
        </row>
        <row r="12">
          <cell r="B12" t="str">
            <v>0811</v>
          </cell>
          <cell r="C12">
            <v>1</v>
          </cell>
          <cell r="D12" t="str">
            <v>2 beds</v>
          </cell>
          <cell r="E12">
            <v>63.56</v>
          </cell>
          <cell r="F12">
            <v>4.8899999999999997</v>
          </cell>
          <cell r="G12">
            <v>68.45</v>
          </cell>
          <cell r="H12">
            <v>9.25</v>
          </cell>
          <cell r="I12">
            <v>77.7</v>
          </cell>
          <cell r="J12" t="str">
            <v>Available</v>
          </cell>
          <cell r="AG12">
            <v>85000</v>
          </cell>
        </row>
        <row r="13">
          <cell r="B13" t="str">
            <v>0812</v>
          </cell>
          <cell r="C13">
            <v>1</v>
          </cell>
          <cell r="D13" t="str">
            <v>Studio</v>
          </cell>
          <cell r="E13">
            <v>33.43</v>
          </cell>
          <cell r="F13">
            <v>7.77</v>
          </cell>
          <cell r="G13">
            <v>41.2</v>
          </cell>
          <cell r="H13">
            <v>5.86</v>
          </cell>
          <cell r="I13">
            <v>47.06</v>
          </cell>
          <cell r="J13" t="str">
            <v>Available</v>
          </cell>
          <cell r="AG13">
            <v>54500</v>
          </cell>
        </row>
        <row r="14">
          <cell r="B14" t="str">
            <v>0813</v>
          </cell>
          <cell r="C14">
            <v>1</v>
          </cell>
          <cell r="D14" t="str">
            <v>Studio</v>
          </cell>
          <cell r="E14">
            <v>33.43</v>
          </cell>
          <cell r="F14">
            <v>7.77</v>
          </cell>
          <cell r="G14">
            <v>41.2</v>
          </cell>
          <cell r="H14">
            <v>5.86</v>
          </cell>
          <cell r="I14">
            <v>47.06</v>
          </cell>
          <cell r="J14" t="str">
            <v>Available</v>
          </cell>
          <cell r="AG14">
            <v>53500</v>
          </cell>
        </row>
        <row r="15">
          <cell r="B15" t="str">
            <v>0814</v>
          </cell>
          <cell r="C15">
            <v>1</v>
          </cell>
          <cell r="D15" t="str">
            <v>2 beds</v>
          </cell>
          <cell r="E15">
            <v>63.7</v>
          </cell>
          <cell r="F15">
            <v>4.75</v>
          </cell>
          <cell r="G15">
            <v>68.45</v>
          </cell>
          <cell r="H15">
            <v>9.3800000000000008</v>
          </cell>
          <cell r="I15">
            <v>77.83</v>
          </cell>
          <cell r="J15" t="str">
            <v>Available</v>
          </cell>
          <cell r="AG15">
            <v>81000</v>
          </cell>
        </row>
        <row r="16">
          <cell r="B16" t="str">
            <v>0821</v>
          </cell>
          <cell r="C16">
            <v>2</v>
          </cell>
          <cell r="D16" t="str">
            <v>1 bed</v>
          </cell>
          <cell r="E16">
            <v>52.02</v>
          </cell>
          <cell r="F16">
            <v>11.38</v>
          </cell>
          <cell r="G16">
            <v>63.400000000000006</v>
          </cell>
          <cell r="H16">
            <v>8.69</v>
          </cell>
          <cell r="I16">
            <v>72.09</v>
          </cell>
          <cell r="J16" t="str">
            <v>Available</v>
          </cell>
          <cell r="AG16">
            <v>87000</v>
          </cell>
        </row>
        <row r="17">
          <cell r="B17" t="str">
            <v>0822</v>
          </cell>
          <cell r="C17">
            <v>2</v>
          </cell>
          <cell r="D17" t="str">
            <v>2 beds</v>
          </cell>
          <cell r="E17">
            <v>65.16</v>
          </cell>
          <cell r="F17">
            <v>17.89</v>
          </cell>
          <cell r="G17">
            <v>83.05</v>
          </cell>
          <cell r="H17">
            <v>11.77</v>
          </cell>
          <cell r="I17">
            <v>94.82</v>
          </cell>
          <cell r="J17" t="str">
            <v>Reserved</v>
          </cell>
          <cell r="AG17">
            <v>113000</v>
          </cell>
        </row>
        <row r="18">
          <cell r="B18" t="str">
            <v>0823</v>
          </cell>
          <cell r="C18">
            <v>2</v>
          </cell>
          <cell r="D18" t="str">
            <v>1 bed</v>
          </cell>
          <cell r="E18">
            <v>51.88</v>
          </cell>
          <cell r="F18">
            <v>11.52</v>
          </cell>
          <cell r="G18">
            <v>63.400000000000006</v>
          </cell>
          <cell r="H18">
            <v>8.69</v>
          </cell>
          <cell r="I18">
            <v>72.09</v>
          </cell>
          <cell r="J18" t="str">
            <v>Available</v>
          </cell>
          <cell r="AG18">
            <v>84500</v>
          </cell>
        </row>
        <row r="19">
          <cell r="B19" t="str">
            <v>0831</v>
          </cell>
          <cell r="C19">
            <v>3</v>
          </cell>
          <cell r="D19" t="str">
            <v>1 bed</v>
          </cell>
          <cell r="E19">
            <v>50.01</v>
          </cell>
          <cell r="F19">
            <v>3.89</v>
          </cell>
          <cell r="G19">
            <v>53.9</v>
          </cell>
          <cell r="H19">
            <v>7.4</v>
          </cell>
          <cell r="I19">
            <v>61.3</v>
          </cell>
          <cell r="J19" t="str">
            <v>Available</v>
          </cell>
        </row>
        <row r="20">
          <cell r="B20" t="str">
            <v>0832</v>
          </cell>
          <cell r="C20">
            <v>3</v>
          </cell>
          <cell r="D20" t="str">
            <v>Duplex</v>
          </cell>
          <cell r="E20">
            <v>62.76</v>
          </cell>
          <cell r="F20">
            <v>27.54</v>
          </cell>
          <cell r="G20">
            <v>90.3</v>
          </cell>
          <cell r="H20">
            <v>11.7</v>
          </cell>
          <cell r="I20">
            <v>102</v>
          </cell>
          <cell r="J20" t="str">
            <v>Available</v>
          </cell>
        </row>
        <row r="21">
          <cell r="B21" t="str">
            <v>0833</v>
          </cell>
          <cell r="C21">
            <v>3</v>
          </cell>
          <cell r="D21" t="str">
            <v>Duplex         2 beds</v>
          </cell>
          <cell r="E21">
            <v>82.75</v>
          </cell>
          <cell r="F21">
            <v>17.75</v>
          </cell>
          <cell r="G21">
            <v>100.5</v>
          </cell>
          <cell r="H21">
            <v>12.91</v>
          </cell>
          <cell r="I21">
            <v>113.41</v>
          </cell>
          <cell r="J21" t="str">
            <v>Available</v>
          </cell>
        </row>
        <row r="22">
          <cell r="B22" t="str">
            <v>0834</v>
          </cell>
          <cell r="C22">
            <v>3</v>
          </cell>
          <cell r="D22" t="str">
            <v>1 bed</v>
          </cell>
          <cell r="E22">
            <v>50.01</v>
          </cell>
          <cell r="F22">
            <v>3.89</v>
          </cell>
          <cell r="G22">
            <v>53.9</v>
          </cell>
          <cell r="H22">
            <v>6.97</v>
          </cell>
          <cell r="I22">
            <v>60.87</v>
          </cell>
          <cell r="J22" t="str">
            <v>Available</v>
          </cell>
        </row>
        <row r="23">
          <cell r="B23" t="str">
            <v>0901</v>
          </cell>
          <cell r="C23" t="str">
            <v>G</v>
          </cell>
          <cell r="D23" t="str">
            <v>2 beds</v>
          </cell>
          <cell r="E23">
            <v>65.75</v>
          </cell>
          <cell r="F23">
            <v>0</v>
          </cell>
          <cell r="G23">
            <v>65.75</v>
          </cell>
          <cell r="H23">
            <v>8.01</v>
          </cell>
          <cell r="I23">
            <v>73.760000000000005</v>
          </cell>
          <cell r="J23" t="str">
            <v>Available</v>
          </cell>
          <cell r="AG23">
            <v>75000</v>
          </cell>
        </row>
        <row r="24">
          <cell r="B24" t="str">
            <v>0902</v>
          </cell>
          <cell r="C24" t="str">
            <v>G</v>
          </cell>
          <cell r="D24" t="str">
            <v>Studio</v>
          </cell>
          <cell r="E24">
            <v>34.53</v>
          </cell>
          <cell r="F24">
            <v>7.87</v>
          </cell>
          <cell r="G24">
            <v>42.4</v>
          </cell>
          <cell r="H24">
            <v>5.46</v>
          </cell>
          <cell r="I24">
            <v>47.86</v>
          </cell>
          <cell r="J24" t="str">
            <v>Available</v>
          </cell>
          <cell r="AG24">
            <v>53500</v>
          </cell>
        </row>
        <row r="25">
          <cell r="B25" t="str">
            <v>0903</v>
          </cell>
          <cell r="C25" t="str">
            <v>G</v>
          </cell>
          <cell r="D25" t="str">
            <v>Studio</v>
          </cell>
          <cell r="E25">
            <v>34.53</v>
          </cell>
          <cell r="F25">
            <v>7.87</v>
          </cell>
          <cell r="G25">
            <v>42.4</v>
          </cell>
          <cell r="H25">
            <v>5.46</v>
          </cell>
          <cell r="I25">
            <v>47.86</v>
          </cell>
          <cell r="J25" t="str">
            <v>Available</v>
          </cell>
          <cell r="AG25">
            <v>52500</v>
          </cell>
        </row>
        <row r="26">
          <cell r="B26" t="str">
            <v>0904</v>
          </cell>
          <cell r="C26" t="str">
            <v>G</v>
          </cell>
          <cell r="D26" t="str">
            <v>2 beds</v>
          </cell>
          <cell r="E26">
            <v>65.75</v>
          </cell>
          <cell r="F26">
            <v>0</v>
          </cell>
          <cell r="G26">
            <v>65.75</v>
          </cell>
          <cell r="H26">
            <v>8.01</v>
          </cell>
          <cell r="I26">
            <v>73.760000000000005</v>
          </cell>
          <cell r="J26" t="str">
            <v>Available</v>
          </cell>
          <cell r="AG26">
            <v>77500</v>
          </cell>
        </row>
        <row r="27">
          <cell r="B27" t="str">
            <v>0911</v>
          </cell>
          <cell r="C27">
            <v>1</v>
          </cell>
          <cell r="D27" t="str">
            <v>2 beds</v>
          </cell>
          <cell r="E27">
            <v>63.61</v>
          </cell>
          <cell r="F27">
            <v>4.8899999999999997</v>
          </cell>
          <cell r="G27">
            <v>68.5</v>
          </cell>
          <cell r="H27">
            <v>9.31</v>
          </cell>
          <cell r="I27">
            <v>77.81</v>
          </cell>
          <cell r="J27" t="str">
            <v>Available</v>
          </cell>
          <cell r="AG27">
            <v>82500</v>
          </cell>
        </row>
        <row r="28">
          <cell r="B28" t="str">
            <v>0912</v>
          </cell>
          <cell r="C28">
            <v>1</v>
          </cell>
          <cell r="D28" t="str">
            <v>Studio</v>
          </cell>
          <cell r="E28">
            <v>33.43</v>
          </cell>
          <cell r="F28">
            <v>7.77</v>
          </cell>
          <cell r="G28">
            <v>41.2</v>
          </cell>
          <cell r="H28">
            <v>5.81</v>
          </cell>
          <cell r="I28">
            <v>47.010000000000005</v>
          </cell>
          <cell r="J28" t="str">
            <v>Reserved</v>
          </cell>
          <cell r="AG28">
            <v>55500</v>
          </cell>
        </row>
        <row r="29">
          <cell r="B29" t="str">
            <v>0913</v>
          </cell>
          <cell r="C29">
            <v>1</v>
          </cell>
          <cell r="D29" t="str">
            <v>Studio</v>
          </cell>
          <cell r="E29">
            <v>33.43</v>
          </cell>
          <cell r="F29">
            <v>7.77</v>
          </cell>
          <cell r="G29">
            <v>41.2</v>
          </cell>
          <cell r="H29">
            <v>5.81</v>
          </cell>
          <cell r="I29">
            <v>47.010000000000005</v>
          </cell>
          <cell r="J29" t="str">
            <v>Available</v>
          </cell>
          <cell r="AG29">
            <v>54500</v>
          </cell>
        </row>
        <row r="30">
          <cell r="B30" t="str">
            <v>0914</v>
          </cell>
          <cell r="C30">
            <v>1</v>
          </cell>
          <cell r="D30" t="str">
            <v>2 beds</v>
          </cell>
          <cell r="E30">
            <v>63.75</v>
          </cell>
          <cell r="F30">
            <v>4.75</v>
          </cell>
          <cell r="G30">
            <v>68.5</v>
          </cell>
          <cell r="H30">
            <v>9.31</v>
          </cell>
          <cell r="I30">
            <v>77.81</v>
          </cell>
          <cell r="J30" t="str">
            <v>Reserved</v>
          </cell>
          <cell r="AG30">
            <v>87000</v>
          </cell>
        </row>
        <row r="31">
          <cell r="B31" t="str">
            <v>0921</v>
          </cell>
          <cell r="C31">
            <v>2</v>
          </cell>
          <cell r="D31" t="str">
            <v>1 bed</v>
          </cell>
          <cell r="E31">
            <v>51.77</v>
          </cell>
          <cell r="F31">
            <v>11.38</v>
          </cell>
          <cell r="G31">
            <v>63.150000000000006</v>
          </cell>
          <cell r="H31">
            <v>8.58</v>
          </cell>
          <cell r="I31">
            <v>71.73</v>
          </cell>
          <cell r="J31" t="str">
            <v>Available</v>
          </cell>
          <cell r="AG31">
            <v>84000</v>
          </cell>
        </row>
        <row r="32">
          <cell r="B32" t="str">
            <v>0922</v>
          </cell>
          <cell r="C32">
            <v>2</v>
          </cell>
          <cell r="D32" t="str">
            <v>2 beds</v>
          </cell>
          <cell r="E32">
            <v>65.11</v>
          </cell>
          <cell r="F32">
            <v>17.940000000000001</v>
          </cell>
          <cell r="G32">
            <v>83.05</v>
          </cell>
          <cell r="H32">
            <v>11.67</v>
          </cell>
          <cell r="I32">
            <v>94.72</v>
          </cell>
          <cell r="J32" t="str">
            <v>Available</v>
          </cell>
          <cell r="AG32">
            <v>114000</v>
          </cell>
        </row>
        <row r="33">
          <cell r="B33" t="str">
            <v>0923</v>
          </cell>
          <cell r="C33">
            <v>2</v>
          </cell>
          <cell r="D33" t="str">
            <v>1 bed</v>
          </cell>
          <cell r="E33">
            <v>51.91</v>
          </cell>
          <cell r="F33">
            <v>11.24</v>
          </cell>
          <cell r="G33">
            <v>63.15</v>
          </cell>
          <cell r="H33">
            <v>8.58</v>
          </cell>
          <cell r="I33">
            <v>71.73</v>
          </cell>
          <cell r="J33" t="str">
            <v>Available</v>
          </cell>
          <cell r="AG33">
            <v>89000</v>
          </cell>
        </row>
        <row r="34">
          <cell r="B34" t="str">
            <v>0931</v>
          </cell>
          <cell r="C34">
            <v>3</v>
          </cell>
          <cell r="D34" t="str">
            <v>1 bed</v>
          </cell>
          <cell r="E34">
            <v>50.01</v>
          </cell>
          <cell r="F34">
            <v>3.89</v>
          </cell>
          <cell r="G34">
            <v>53.9</v>
          </cell>
          <cell r="H34">
            <v>6.91</v>
          </cell>
          <cell r="I34">
            <v>60.81</v>
          </cell>
          <cell r="J34" t="str">
            <v>Available</v>
          </cell>
        </row>
        <row r="35">
          <cell r="B35" t="str">
            <v>0932</v>
          </cell>
          <cell r="C35">
            <v>3</v>
          </cell>
          <cell r="D35" t="str">
            <v>Duplex</v>
          </cell>
          <cell r="E35">
            <v>82.73</v>
          </cell>
          <cell r="F35">
            <v>17.670000000000002</v>
          </cell>
          <cell r="G35">
            <v>100.4</v>
          </cell>
          <cell r="H35">
            <v>12.85</v>
          </cell>
          <cell r="I35">
            <v>113.25</v>
          </cell>
          <cell r="J35" t="str">
            <v>Available</v>
          </cell>
        </row>
        <row r="36">
          <cell r="B36" t="str">
            <v>0933</v>
          </cell>
          <cell r="C36">
            <v>3</v>
          </cell>
          <cell r="D36" t="str">
            <v>Duplex</v>
          </cell>
          <cell r="E36">
            <v>82.73</v>
          </cell>
          <cell r="F36">
            <v>17.670000000000002</v>
          </cell>
          <cell r="G36">
            <v>100.4</v>
          </cell>
          <cell r="H36">
            <v>12.85</v>
          </cell>
          <cell r="I36">
            <v>113.25</v>
          </cell>
          <cell r="J36" t="str">
            <v>Available</v>
          </cell>
        </row>
        <row r="37">
          <cell r="B37" t="str">
            <v>0934</v>
          </cell>
          <cell r="C37">
            <v>3</v>
          </cell>
          <cell r="D37" t="str">
            <v>1 bed</v>
          </cell>
          <cell r="E37">
            <v>50.01</v>
          </cell>
          <cell r="F37">
            <v>3.89</v>
          </cell>
          <cell r="G37">
            <v>53.9</v>
          </cell>
          <cell r="H37">
            <v>6.91</v>
          </cell>
          <cell r="I37">
            <v>60.81</v>
          </cell>
          <cell r="J37" t="str">
            <v>Available</v>
          </cell>
        </row>
        <row r="38">
          <cell r="B38" t="str">
            <v>1001</v>
          </cell>
          <cell r="C38" t="str">
            <v>G</v>
          </cell>
          <cell r="D38" t="str">
            <v>2 beds</v>
          </cell>
          <cell r="E38">
            <v>65.75</v>
          </cell>
          <cell r="F38">
            <v>0</v>
          </cell>
          <cell r="G38">
            <v>65.75</v>
          </cell>
          <cell r="H38">
            <v>8.01</v>
          </cell>
          <cell r="I38">
            <v>73.760000000000005</v>
          </cell>
          <cell r="J38" t="str">
            <v>Reserved</v>
          </cell>
        </row>
        <row r="39">
          <cell r="B39" t="str">
            <v>1002</v>
          </cell>
          <cell r="C39" t="str">
            <v>G</v>
          </cell>
          <cell r="D39" t="str">
            <v>Studio</v>
          </cell>
          <cell r="E39">
            <v>34.53</v>
          </cell>
          <cell r="F39">
            <v>7.87</v>
          </cell>
          <cell r="G39">
            <v>42.4</v>
          </cell>
          <cell r="H39">
            <v>5.46</v>
          </cell>
          <cell r="I39">
            <v>47.86</v>
          </cell>
          <cell r="J39" t="str">
            <v>Available</v>
          </cell>
        </row>
        <row r="40">
          <cell r="B40" t="str">
            <v>1003</v>
          </cell>
          <cell r="C40" t="str">
            <v>G</v>
          </cell>
          <cell r="D40" t="str">
            <v>Studio</v>
          </cell>
          <cell r="E40">
            <v>34.53</v>
          </cell>
          <cell r="F40">
            <v>7.87</v>
          </cell>
          <cell r="G40">
            <v>42.4</v>
          </cell>
          <cell r="H40">
            <v>5.46</v>
          </cell>
          <cell r="I40">
            <v>47.86</v>
          </cell>
          <cell r="J40" t="str">
            <v>Available</v>
          </cell>
        </row>
        <row r="41">
          <cell r="B41" t="str">
            <v>1004</v>
          </cell>
          <cell r="C41" t="str">
            <v>G</v>
          </cell>
          <cell r="D41" t="str">
            <v>2 beds</v>
          </cell>
          <cell r="E41">
            <v>65.75</v>
          </cell>
          <cell r="F41">
            <v>0</v>
          </cell>
          <cell r="G41">
            <v>65.75</v>
          </cell>
          <cell r="H41">
            <v>8.01</v>
          </cell>
          <cell r="I41">
            <v>73.760000000000005</v>
          </cell>
          <cell r="J41" t="str">
            <v>Available</v>
          </cell>
        </row>
        <row r="42">
          <cell r="B42" t="str">
            <v>1011</v>
          </cell>
          <cell r="C42">
            <v>1</v>
          </cell>
          <cell r="D42" t="str">
            <v>2 beds</v>
          </cell>
          <cell r="E42">
            <v>63.61</v>
          </cell>
          <cell r="F42">
            <v>4.8899999999999997</v>
          </cell>
          <cell r="G42">
            <v>68.5</v>
          </cell>
          <cell r="H42">
            <v>9.31</v>
          </cell>
          <cell r="I42">
            <v>77.81</v>
          </cell>
          <cell r="J42" t="str">
            <v>Available</v>
          </cell>
        </row>
        <row r="43">
          <cell r="B43" t="str">
            <v>1012</v>
          </cell>
          <cell r="C43">
            <v>1</v>
          </cell>
          <cell r="D43" t="str">
            <v>Studio</v>
          </cell>
          <cell r="E43">
            <v>33.43</v>
          </cell>
          <cell r="F43">
            <v>7.77</v>
          </cell>
          <cell r="G43">
            <v>41.2</v>
          </cell>
          <cell r="H43">
            <v>5.81</v>
          </cell>
          <cell r="I43">
            <v>47.010000000000005</v>
          </cell>
          <cell r="J43" t="str">
            <v>Available</v>
          </cell>
        </row>
        <row r="44">
          <cell r="B44" t="str">
            <v>1013</v>
          </cell>
          <cell r="C44">
            <v>1</v>
          </cell>
          <cell r="D44" t="str">
            <v>Studio</v>
          </cell>
          <cell r="E44">
            <v>33.43</v>
          </cell>
          <cell r="F44">
            <v>7.77</v>
          </cell>
          <cell r="G44">
            <v>41.2</v>
          </cell>
          <cell r="H44">
            <v>5.81</v>
          </cell>
          <cell r="I44">
            <v>47.010000000000005</v>
          </cell>
        </row>
        <row r="45">
          <cell r="B45" t="str">
            <v>1014</v>
          </cell>
          <cell r="C45">
            <v>1</v>
          </cell>
          <cell r="D45" t="str">
            <v>2 beds</v>
          </cell>
          <cell r="E45">
            <v>63.75</v>
          </cell>
          <cell r="F45">
            <v>4.75</v>
          </cell>
          <cell r="G45">
            <v>68.5</v>
          </cell>
          <cell r="H45">
            <v>9.31</v>
          </cell>
          <cell r="I45">
            <v>77.81</v>
          </cell>
          <cell r="J45" t="str">
            <v>Available</v>
          </cell>
        </row>
        <row r="46">
          <cell r="B46" t="str">
            <v>1021</v>
          </cell>
          <cell r="C46">
            <v>2</v>
          </cell>
          <cell r="D46" t="str">
            <v>1 bed</v>
          </cell>
          <cell r="E46">
            <v>51.77</v>
          </cell>
          <cell r="F46">
            <v>11.38</v>
          </cell>
          <cell r="G46">
            <v>63.150000000000006</v>
          </cell>
          <cell r="H46">
            <v>8.58</v>
          </cell>
          <cell r="I46">
            <v>71.73</v>
          </cell>
          <cell r="J46" t="str">
            <v>Available</v>
          </cell>
        </row>
        <row r="47">
          <cell r="B47" t="str">
            <v>1022</v>
          </cell>
          <cell r="C47">
            <v>2</v>
          </cell>
          <cell r="D47" t="str">
            <v>2 beds</v>
          </cell>
          <cell r="E47">
            <v>65.11</v>
          </cell>
          <cell r="F47">
            <v>17.940000000000001</v>
          </cell>
          <cell r="G47">
            <v>83.05</v>
          </cell>
          <cell r="H47">
            <v>11.67</v>
          </cell>
          <cell r="I47">
            <v>94.72</v>
          </cell>
        </row>
        <row r="48">
          <cell r="B48" t="str">
            <v>1023</v>
          </cell>
          <cell r="C48">
            <v>2</v>
          </cell>
          <cell r="D48" t="str">
            <v>1 bed</v>
          </cell>
          <cell r="E48">
            <v>51.91</v>
          </cell>
          <cell r="F48">
            <v>11.24</v>
          </cell>
          <cell r="G48">
            <v>63.15</v>
          </cell>
          <cell r="H48">
            <v>8.58</v>
          </cell>
          <cell r="I48">
            <v>71.73</v>
          </cell>
          <cell r="J48" t="str">
            <v>Available</v>
          </cell>
        </row>
        <row r="49">
          <cell r="B49" t="str">
            <v>1031</v>
          </cell>
          <cell r="C49">
            <v>3</v>
          </cell>
          <cell r="D49" t="str">
            <v>1 bed</v>
          </cell>
          <cell r="E49">
            <v>50.01</v>
          </cell>
          <cell r="F49">
            <v>3.89</v>
          </cell>
          <cell r="G49">
            <v>53.9</v>
          </cell>
          <cell r="H49">
            <v>6.91</v>
          </cell>
          <cell r="I49">
            <v>60.81</v>
          </cell>
          <cell r="J49" t="str">
            <v>Available</v>
          </cell>
        </row>
        <row r="50">
          <cell r="B50" t="str">
            <v>1032</v>
          </cell>
          <cell r="C50">
            <v>3</v>
          </cell>
          <cell r="D50" t="str">
            <v>Duplex</v>
          </cell>
          <cell r="E50">
            <v>82.73</v>
          </cell>
          <cell r="F50">
            <v>17.670000000000002</v>
          </cell>
          <cell r="G50">
            <v>100.4</v>
          </cell>
          <cell r="H50">
            <v>12.85</v>
          </cell>
          <cell r="I50">
            <v>113.25</v>
          </cell>
          <cell r="J50" t="str">
            <v>Available</v>
          </cell>
        </row>
        <row r="51">
          <cell r="B51" t="str">
            <v>1033</v>
          </cell>
          <cell r="C51">
            <v>3</v>
          </cell>
          <cell r="D51" t="str">
            <v>Duplex</v>
          </cell>
          <cell r="E51">
            <v>82.73</v>
          </cell>
          <cell r="F51">
            <v>17.670000000000002</v>
          </cell>
          <cell r="G51">
            <v>100.4</v>
          </cell>
          <cell r="H51">
            <v>12.85</v>
          </cell>
          <cell r="I51">
            <v>113.25</v>
          </cell>
          <cell r="J51" t="str">
            <v>Available</v>
          </cell>
        </row>
        <row r="52">
          <cell r="B52" t="str">
            <v>1034</v>
          </cell>
          <cell r="C52">
            <v>3</v>
          </cell>
          <cell r="D52" t="str">
            <v>1 bed</v>
          </cell>
          <cell r="E52">
            <v>50.01</v>
          </cell>
          <cell r="F52">
            <v>3.89</v>
          </cell>
          <cell r="G52">
            <v>53.9</v>
          </cell>
          <cell r="H52">
            <v>6.91</v>
          </cell>
          <cell r="I52">
            <v>60.81</v>
          </cell>
          <cell r="J52" t="str">
            <v>Available</v>
          </cell>
        </row>
        <row r="53">
          <cell r="B53" t="str">
            <v>1101</v>
          </cell>
          <cell r="C53" t="str">
            <v>G</v>
          </cell>
          <cell r="D53" t="str">
            <v>2 beds</v>
          </cell>
          <cell r="E53">
            <v>65.75</v>
          </cell>
          <cell r="F53">
            <v>0</v>
          </cell>
          <cell r="G53">
            <v>65.75</v>
          </cell>
          <cell r="H53">
            <v>8.01</v>
          </cell>
          <cell r="I53">
            <v>73.760000000000005</v>
          </cell>
          <cell r="J53" t="str">
            <v>Available</v>
          </cell>
        </row>
        <row r="54">
          <cell r="B54" t="str">
            <v>1102</v>
          </cell>
          <cell r="C54" t="str">
            <v>G</v>
          </cell>
          <cell r="D54" t="str">
            <v>Studio</v>
          </cell>
          <cell r="E54">
            <v>34.53</v>
          </cell>
          <cell r="F54">
            <v>7.87</v>
          </cell>
          <cell r="G54">
            <v>42.4</v>
          </cell>
          <cell r="H54">
            <v>5.46</v>
          </cell>
          <cell r="I54">
            <v>47.86</v>
          </cell>
          <cell r="J54" t="str">
            <v>Available</v>
          </cell>
        </row>
        <row r="55">
          <cell r="B55" t="str">
            <v>1103</v>
          </cell>
          <cell r="C55" t="str">
            <v>G</v>
          </cell>
          <cell r="D55" t="str">
            <v>Studio</v>
          </cell>
          <cell r="E55">
            <v>34.53</v>
          </cell>
          <cell r="F55">
            <v>7.87</v>
          </cell>
          <cell r="G55">
            <v>42.4</v>
          </cell>
          <cell r="H55">
            <v>5.46</v>
          </cell>
          <cell r="I55">
            <v>47.86</v>
          </cell>
          <cell r="J55" t="str">
            <v>Available</v>
          </cell>
        </row>
        <row r="56">
          <cell r="B56" t="str">
            <v>1104</v>
          </cell>
          <cell r="C56" t="str">
            <v>G</v>
          </cell>
          <cell r="D56" t="str">
            <v>2 beds</v>
          </cell>
          <cell r="E56">
            <v>65.75</v>
          </cell>
          <cell r="F56">
            <v>0</v>
          </cell>
          <cell r="G56">
            <v>65.75</v>
          </cell>
          <cell r="H56">
            <v>8.01</v>
          </cell>
          <cell r="I56">
            <v>73.760000000000005</v>
          </cell>
        </row>
        <row r="57">
          <cell r="B57" t="str">
            <v>1111</v>
          </cell>
          <cell r="C57">
            <v>1</v>
          </cell>
          <cell r="D57" t="str">
            <v>2 beds</v>
          </cell>
          <cell r="E57">
            <v>63.61</v>
          </cell>
          <cell r="F57">
            <v>4.8899999999999997</v>
          </cell>
          <cell r="G57">
            <v>68.5</v>
          </cell>
          <cell r="H57">
            <v>9.31</v>
          </cell>
          <cell r="I57">
            <v>77.81</v>
          </cell>
          <cell r="J57" t="str">
            <v>Available</v>
          </cell>
        </row>
        <row r="58">
          <cell r="B58" t="str">
            <v>1112</v>
          </cell>
          <cell r="C58">
            <v>1</v>
          </cell>
          <cell r="D58" t="str">
            <v>Studio</v>
          </cell>
          <cell r="E58">
            <v>33.43</v>
          </cell>
          <cell r="F58">
            <v>7.77</v>
          </cell>
          <cell r="G58">
            <v>41.2</v>
          </cell>
          <cell r="H58">
            <v>5.81</v>
          </cell>
          <cell r="I58">
            <v>47.010000000000005</v>
          </cell>
        </row>
        <row r="59">
          <cell r="B59" t="str">
            <v>1113</v>
          </cell>
          <cell r="C59">
            <v>1</v>
          </cell>
          <cell r="D59" t="str">
            <v>Studio</v>
          </cell>
          <cell r="E59">
            <v>33.43</v>
          </cell>
          <cell r="F59">
            <v>7.77</v>
          </cell>
          <cell r="G59">
            <v>41.2</v>
          </cell>
          <cell r="H59">
            <v>5.81</v>
          </cell>
          <cell r="I59">
            <v>47.010000000000005</v>
          </cell>
        </row>
        <row r="60">
          <cell r="B60" t="str">
            <v>1114</v>
          </cell>
          <cell r="C60">
            <v>1</v>
          </cell>
          <cell r="D60" t="str">
            <v>2 beds</v>
          </cell>
          <cell r="E60">
            <v>63.75</v>
          </cell>
          <cell r="F60">
            <v>4.75</v>
          </cell>
          <cell r="G60">
            <v>68.5</v>
          </cell>
          <cell r="H60">
            <v>9.31</v>
          </cell>
          <cell r="I60">
            <v>77.81</v>
          </cell>
          <cell r="J60" t="str">
            <v>Available</v>
          </cell>
        </row>
        <row r="61">
          <cell r="B61" t="str">
            <v>1121</v>
          </cell>
          <cell r="C61">
            <v>2</v>
          </cell>
          <cell r="D61" t="str">
            <v>1 bed</v>
          </cell>
          <cell r="E61">
            <v>51.77</v>
          </cell>
          <cell r="F61">
            <v>11.38</v>
          </cell>
          <cell r="G61">
            <v>63.150000000000006</v>
          </cell>
          <cell r="H61">
            <v>8.58</v>
          </cell>
          <cell r="I61">
            <v>71.73</v>
          </cell>
        </row>
        <row r="62">
          <cell r="B62" t="str">
            <v>1122</v>
          </cell>
          <cell r="C62">
            <v>2</v>
          </cell>
          <cell r="D62" t="str">
            <v>2 beds</v>
          </cell>
          <cell r="E62">
            <v>65.11</v>
          </cell>
          <cell r="F62">
            <v>17.940000000000001</v>
          </cell>
          <cell r="G62">
            <v>83.05</v>
          </cell>
          <cell r="H62">
            <v>11.67</v>
          </cell>
          <cell r="I62">
            <v>94.72</v>
          </cell>
        </row>
        <row r="63">
          <cell r="B63" t="str">
            <v>1123</v>
          </cell>
          <cell r="C63">
            <v>2</v>
          </cell>
          <cell r="D63" t="str">
            <v>1 bed</v>
          </cell>
          <cell r="E63">
            <v>51.91</v>
          </cell>
          <cell r="F63">
            <v>11.24</v>
          </cell>
          <cell r="G63">
            <v>63.15</v>
          </cell>
          <cell r="H63">
            <v>8.58</v>
          </cell>
          <cell r="I63">
            <v>71.73</v>
          </cell>
          <cell r="J63" t="str">
            <v>Available</v>
          </cell>
        </row>
        <row r="64">
          <cell r="B64" t="str">
            <v>1131</v>
          </cell>
          <cell r="C64">
            <v>3</v>
          </cell>
          <cell r="D64" t="str">
            <v>1 bed</v>
          </cell>
          <cell r="E64">
            <v>50.01</v>
          </cell>
          <cell r="F64">
            <v>3.89</v>
          </cell>
          <cell r="G64">
            <v>53.9</v>
          </cell>
          <cell r="H64">
            <v>6.91</v>
          </cell>
          <cell r="I64">
            <v>60.81</v>
          </cell>
          <cell r="J64" t="str">
            <v>Available</v>
          </cell>
        </row>
        <row r="65">
          <cell r="B65" t="str">
            <v>1132</v>
          </cell>
          <cell r="C65">
            <v>3</v>
          </cell>
          <cell r="D65" t="str">
            <v>Duplex</v>
          </cell>
          <cell r="E65">
            <v>82.73</v>
          </cell>
          <cell r="F65">
            <v>17.670000000000002</v>
          </cell>
          <cell r="G65">
            <v>100.4</v>
          </cell>
          <cell r="H65">
            <v>12.85</v>
          </cell>
          <cell r="I65">
            <v>113.25</v>
          </cell>
          <cell r="J65" t="str">
            <v>Available</v>
          </cell>
        </row>
        <row r="66">
          <cell r="B66" t="str">
            <v>1133</v>
          </cell>
          <cell r="C66">
            <v>3</v>
          </cell>
          <cell r="D66" t="str">
            <v>Duplex</v>
          </cell>
          <cell r="E66">
            <v>82.73</v>
          </cell>
          <cell r="F66">
            <v>17.670000000000002</v>
          </cell>
          <cell r="G66">
            <v>100.4</v>
          </cell>
          <cell r="H66">
            <v>12.85</v>
          </cell>
          <cell r="I66">
            <v>113.25</v>
          </cell>
          <cell r="J66" t="str">
            <v>Available</v>
          </cell>
        </row>
        <row r="67">
          <cell r="B67" t="str">
            <v>1134</v>
          </cell>
          <cell r="C67">
            <v>3</v>
          </cell>
          <cell r="D67" t="str">
            <v>1 bed</v>
          </cell>
          <cell r="E67">
            <v>50.01</v>
          </cell>
          <cell r="F67">
            <v>3.89</v>
          </cell>
          <cell r="G67">
            <v>53.9</v>
          </cell>
          <cell r="H67">
            <v>6.91</v>
          </cell>
          <cell r="I67">
            <v>60.81</v>
          </cell>
          <cell r="J67" t="str">
            <v>Available</v>
          </cell>
        </row>
        <row r="68">
          <cell r="B68" t="str">
            <v>1201</v>
          </cell>
          <cell r="C68" t="str">
            <v>G</v>
          </cell>
          <cell r="D68" t="str">
            <v>2 beds</v>
          </cell>
          <cell r="E68">
            <v>65.75</v>
          </cell>
          <cell r="F68">
            <v>0</v>
          </cell>
          <cell r="G68">
            <v>65.75</v>
          </cell>
          <cell r="H68">
            <v>7.99</v>
          </cell>
          <cell r="I68">
            <v>73.739999999999995</v>
          </cell>
          <cell r="AG68">
            <v>86500</v>
          </cell>
        </row>
        <row r="69">
          <cell r="B69" t="str">
            <v>1202</v>
          </cell>
          <cell r="C69" t="str">
            <v>G</v>
          </cell>
          <cell r="D69" t="str">
            <v>Studio</v>
          </cell>
          <cell r="E69">
            <v>34.53</v>
          </cell>
          <cell r="F69">
            <v>7.87</v>
          </cell>
          <cell r="G69">
            <v>42.4</v>
          </cell>
          <cell r="H69">
            <v>5.39</v>
          </cell>
          <cell r="I69">
            <v>47.79</v>
          </cell>
          <cell r="AG69">
            <v>61000</v>
          </cell>
        </row>
        <row r="70">
          <cell r="B70" t="str">
            <v>1203</v>
          </cell>
          <cell r="C70" t="str">
            <v>G</v>
          </cell>
          <cell r="D70" t="str">
            <v>Studio</v>
          </cell>
          <cell r="E70">
            <v>34.53</v>
          </cell>
          <cell r="F70">
            <v>7.87</v>
          </cell>
          <cell r="G70">
            <v>42.4</v>
          </cell>
          <cell r="H70">
            <v>5.39</v>
          </cell>
          <cell r="I70">
            <v>47.79</v>
          </cell>
          <cell r="AG70">
            <v>60500</v>
          </cell>
        </row>
        <row r="71">
          <cell r="B71" t="str">
            <v>1204</v>
          </cell>
          <cell r="C71" t="str">
            <v>G</v>
          </cell>
          <cell r="D71" t="str">
            <v>2 beds</v>
          </cell>
          <cell r="E71">
            <v>72.05</v>
          </cell>
          <cell r="F71">
            <v>0</v>
          </cell>
          <cell r="G71">
            <v>72.05</v>
          </cell>
          <cell r="H71">
            <v>8.67</v>
          </cell>
          <cell r="I71">
            <v>80.72</v>
          </cell>
          <cell r="AG71">
            <v>95000</v>
          </cell>
        </row>
        <row r="72">
          <cell r="B72" t="str">
            <v>1211</v>
          </cell>
          <cell r="C72">
            <v>1</v>
          </cell>
          <cell r="D72" t="str">
            <v>2 beds</v>
          </cell>
          <cell r="E72">
            <v>66.22</v>
          </cell>
          <cell r="F72">
            <v>4.18</v>
          </cell>
          <cell r="G72">
            <v>70.400000000000006</v>
          </cell>
          <cell r="H72">
            <v>9.2799999999999994</v>
          </cell>
          <cell r="I72">
            <v>79.680000000000007</v>
          </cell>
          <cell r="AG72">
            <v>103500</v>
          </cell>
        </row>
        <row r="73">
          <cell r="B73" t="str">
            <v>1212</v>
          </cell>
          <cell r="C73">
            <v>1</v>
          </cell>
          <cell r="D73" t="str">
            <v>Studio</v>
          </cell>
          <cell r="E73">
            <v>33.43</v>
          </cell>
          <cell r="F73">
            <v>7.77</v>
          </cell>
          <cell r="G73">
            <v>41.2</v>
          </cell>
          <cell r="H73">
            <v>5.73</v>
          </cell>
          <cell r="I73">
            <v>46.930000000000007</v>
          </cell>
          <cell r="AG73">
            <v>65000</v>
          </cell>
        </row>
        <row r="74">
          <cell r="B74" t="str">
            <v>1213</v>
          </cell>
          <cell r="C74">
            <v>1</v>
          </cell>
          <cell r="D74" t="str">
            <v>Studio</v>
          </cell>
          <cell r="E74">
            <v>33.43</v>
          </cell>
          <cell r="F74">
            <v>7.77</v>
          </cell>
          <cell r="G74">
            <v>41.2</v>
          </cell>
          <cell r="H74">
            <v>5.73</v>
          </cell>
          <cell r="I74">
            <v>46.930000000000007</v>
          </cell>
          <cell r="AG74">
            <v>64500</v>
          </cell>
        </row>
        <row r="75">
          <cell r="B75" t="str">
            <v>1214</v>
          </cell>
          <cell r="C75">
            <v>1</v>
          </cell>
          <cell r="D75" t="str">
            <v>2 beds</v>
          </cell>
          <cell r="E75">
            <v>72.53</v>
          </cell>
          <cell r="F75">
            <v>4.32</v>
          </cell>
          <cell r="G75">
            <v>76.849999999999994</v>
          </cell>
          <cell r="H75">
            <v>10.119999999999999</v>
          </cell>
          <cell r="I75">
            <v>86.97</v>
          </cell>
          <cell r="AG75">
            <v>112000</v>
          </cell>
        </row>
        <row r="76">
          <cell r="B76" t="str">
            <v>1221</v>
          </cell>
          <cell r="C76">
            <v>2</v>
          </cell>
          <cell r="D76" t="str">
            <v>1 bed</v>
          </cell>
          <cell r="E76">
            <v>52.48</v>
          </cell>
          <cell r="F76">
            <v>10.67</v>
          </cell>
          <cell r="G76">
            <v>63.15</v>
          </cell>
          <cell r="H76">
            <v>8.4700000000000006</v>
          </cell>
          <cell r="I76">
            <v>71.62</v>
          </cell>
          <cell r="AG76">
            <v>99000</v>
          </cell>
        </row>
        <row r="77">
          <cell r="B77" t="str">
            <v>1222</v>
          </cell>
          <cell r="C77">
            <v>2</v>
          </cell>
          <cell r="D77" t="str">
            <v>2 beds</v>
          </cell>
          <cell r="E77">
            <v>65.06</v>
          </cell>
          <cell r="F77">
            <v>15.54</v>
          </cell>
          <cell r="G77">
            <v>80.599999999999994</v>
          </cell>
          <cell r="H77">
            <v>11.18</v>
          </cell>
          <cell r="I77">
            <v>91.78</v>
          </cell>
          <cell r="AG77">
            <v>130000</v>
          </cell>
        </row>
        <row r="78">
          <cell r="B78" t="str">
            <v>1223</v>
          </cell>
          <cell r="C78">
            <v>2</v>
          </cell>
          <cell r="D78" t="str">
            <v>1 bed</v>
          </cell>
          <cell r="E78">
            <v>51.05</v>
          </cell>
          <cell r="F78">
            <v>18.75</v>
          </cell>
          <cell r="G78">
            <v>69.8</v>
          </cell>
          <cell r="H78">
            <v>9.36</v>
          </cell>
          <cell r="I78">
            <v>79.16</v>
          </cell>
          <cell r="AG78">
            <v>113000</v>
          </cell>
        </row>
        <row r="79">
          <cell r="B79" t="str">
            <v>1231</v>
          </cell>
          <cell r="C79">
            <v>3</v>
          </cell>
          <cell r="D79" t="str">
            <v>1 bed</v>
          </cell>
          <cell r="E79">
            <v>49.62</v>
          </cell>
          <cell r="F79">
            <v>4.18</v>
          </cell>
          <cell r="G79">
            <v>53.8</v>
          </cell>
          <cell r="H79">
            <v>7.23</v>
          </cell>
          <cell r="I79">
            <v>61.03</v>
          </cell>
          <cell r="AG79">
            <v>82000</v>
          </cell>
        </row>
        <row r="80">
          <cell r="B80" t="str">
            <v>1232</v>
          </cell>
          <cell r="C80">
            <v>3</v>
          </cell>
          <cell r="D80" t="str">
            <v>Duplex</v>
          </cell>
          <cell r="E80">
            <v>82.65</v>
          </cell>
          <cell r="F80">
            <v>17.75</v>
          </cell>
          <cell r="G80">
            <v>100.4</v>
          </cell>
          <cell r="H80">
            <v>12.69</v>
          </cell>
          <cell r="I80">
            <v>113.09</v>
          </cell>
          <cell r="AG80">
            <v>164000</v>
          </cell>
        </row>
        <row r="81">
          <cell r="B81" t="str">
            <v>1233</v>
          </cell>
          <cell r="C81">
            <v>3</v>
          </cell>
          <cell r="D81" t="str">
            <v>Duplex         2 beds</v>
          </cell>
          <cell r="E81">
            <v>62.76</v>
          </cell>
          <cell r="F81">
            <v>27.54</v>
          </cell>
          <cell r="G81">
            <v>90.3</v>
          </cell>
          <cell r="H81">
            <v>11.51</v>
          </cell>
          <cell r="I81">
            <v>101.81</v>
          </cell>
          <cell r="AG81">
            <v>151500</v>
          </cell>
        </row>
        <row r="82">
          <cell r="B82" t="str">
            <v>1234</v>
          </cell>
          <cell r="C82">
            <v>3</v>
          </cell>
          <cell r="D82" t="str">
            <v>1 bed</v>
          </cell>
          <cell r="E82">
            <v>50.28</v>
          </cell>
          <cell r="F82">
            <v>3.52</v>
          </cell>
          <cell r="G82">
            <v>53.800000000000004</v>
          </cell>
          <cell r="H82">
            <v>6.81</v>
          </cell>
          <cell r="I82">
            <v>60.610000000000007</v>
          </cell>
          <cell r="AG82">
            <v>83000</v>
          </cell>
        </row>
        <row r="83">
          <cell r="B83" t="str">
            <v>1601</v>
          </cell>
          <cell r="C83" t="str">
            <v>G</v>
          </cell>
          <cell r="D83" t="str">
            <v>2 beds</v>
          </cell>
          <cell r="E83">
            <v>65.75</v>
          </cell>
          <cell r="F83">
            <v>0</v>
          </cell>
          <cell r="G83">
            <v>65.75</v>
          </cell>
          <cell r="H83">
            <v>8.23</v>
          </cell>
          <cell r="I83">
            <v>73.98</v>
          </cell>
          <cell r="J83" t="str">
            <v>Available</v>
          </cell>
          <cell r="AG83">
            <v>73000</v>
          </cell>
        </row>
        <row r="84">
          <cell r="B84" t="str">
            <v>1602</v>
          </cell>
          <cell r="C84" t="str">
            <v>G</v>
          </cell>
          <cell r="D84" t="str">
            <v>Studio</v>
          </cell>
          <cell r="E84">
            <v>34.53</v>
          </cell>
          <cell r="F84">
            <v>7.87</v>
          </cell>
          <cell r="G84">
            <v>42.4</v>
          </cell>
          <cell r="H84">
            <v>5.41</v>
          </cell>
          <cell r="I84">
            <v>47.81</v>
          </cell>
          <cell r="J84" t="str">
            <v>Reserved</v>
          </cell>
        </row>
        <row r="85">
          <cell r="B85" t="str">
            <v>1603</v>
          </cell>
          <cell r="C85" t="str">
            <v>G</v>
          </cell>
          <cell r="D85" t="str">
            <v>Studio</v>
          </cell>
          <cell r="E85">
            <v>34.53</v>
          </cell>
          <cell r="F85">
            <v>7.87</v>
          </cell>
          <cell r="G85">
            <v>42.4</v>
          </cell>
          <cell r="H85">
            <v>5.41</v>
          </cell>
          <cell r="I85">
            <v>47.81</v>
          </cell>
          <cell r="J85" t="str">
            <v>Available</v>
          </cell>
        </row>
        <row r="86">
          <cell r="B86" t="str">
            <v>1604</v>
          </cell>
          <cell r="C86" t="str">
            <v>G</v>
          </cell>
          <cell r="D86" t="str">
            <v>2 beds</v>
          </cell>
          <cell r="E86">
            <v>65.75</v>
          </cell>
          <cell r="F86">
            <v>0</v>
          </cell>
          <cell r="G86">
            <v>65.75</v>
          </cell>
          <cell r="H86">
            <v>8.15</v>
          </cell>
          <cell r="I86">
            <v>73.900000000000006</v>
          </cell>
          <cell r="J86" t="str">
            <v>Available</v>
          </cell>
          <cell r="AG86">
            <v>73000</v>
          </cell>
        </row>
        <row r="87">
          <cell r="B87" t="str">
            <v>1611</v>
          </cell>
          <cell r="C87">
            <v>1</v>
          </cell>
          <cell r="D87" t="str">
            <v>1 bed</v>
          </cell>
          <cell r="E87">
            <v>63.61</v>
          </cell>
          <cell r="F87">
            <v>4.8899999999999997</v>
          </cell>
          <cell r="G87">
            <v>68.5</v>
          </cell>
          <cell r="H87">
            <v>9.34</v>
          </cell>
          <cell r="I87">
            <v>77.84</v>
          </cell>
          <cell r="J87" t="str">
            <v>Available</v>
          </cell>
          <cell r="AG87">
            <v>80000</v>
          </cell>
        </row>
        <row r="88">
          <cell r="B88" t="str">
            <v>1612</v>
          </cell>
          <cell r="C88">
            <v>1</v>
          </cell>
          <cell r="D88" t="str">
            <v>Studio</v>
          </cell>
          <cell r="E88">
            <v>33.43</v>
          </cell>
          <cell r="F88">
            <v>7.77</v>
          </cell>
          <cell r="G88">
            <v>41.2</v>
          </cell>
          <cell r="H88">
            <v>5.76</v>
          </cell>
          <cell r="I88">
            <v>46.96</v>
          </cell>
          <cell r="J88" t="str">
            <v>Available</v>
          </cell>
          <cell r="AG88">
            <v>52000</v>
          </cell>
        </row>
        <row r="89">
          <cell r="B89" t="str">
            <v>1613</v>
          </cell>
          <cell r="C89">
            <v>1</v>
          </cell>
          <cell r="D89" t="str">
            <v>Studio</v>
          </cell>
          <cell r="E89">
            <v>33.43</v>
          </cell>
          <cell r="F89">
            <v>7.77</v>
          </cell>
          <cell r="G89">
            <v>41.2</v>
          </cell>
          <cell r="H89">
            <v>5.76</v>
          </cell>
          <cell r="I89">
            <v>46.96</v>
          </cell>
          <cell r="J89" t="str">
            <v>Available</v>
          </cell>
          <cell r="AG89">
            <v>52000</v>
          </cell>
        </row>
        <row r="90">
          <cell r="B90" t="str">
            <v>1614</v>
          </cell>
          <cell r="C90">
            <v>1</v>
          </cell>
          <cell r="D90" t="str">
            <v>1 bed</v>
          </cell>
          <cell r="E90">
            <v>63.75</v>
          </cell>
          <cell r="F90">
            <v>4.75</v>
          </cell>
          <cell r="G90">
            <v>68.5</v>
          </cell>
          <cell r="H90">
            <v>9.34</v>
          </cell>
          <cell r="I90">
            <v>77.84</v>
          </cell>
          <cell r="J90" t="str">
            <v>Available</v>
          </cell>
          <cell r="AG90">
            <v>80000</v>
          </cell>
        </row>
        <row r="91">
          <cell r="B91" t="str">
            <v>1621</v>
          </cell>
          <cell r="C91">
            <v>2</v>
          </cell>
          <cell r="D91" t="str">
            <v>1 bed</v>
          </cell>
          <cell r="E91">
            <v>51.77</v>
          </cell>
          <cell r="F91">
            <v>11.38</v>
          </cell>
          <cell r="G91">
            <v>63.150000000000006</v>
          </cell>
          <cell r="H91">
            <v>8.6199999999999992</v>
          </cell>
          <cell r="I91">
            <v>71.77000000000001</v>
          </cell>
          <cell r="J91" t="str">
            <v>Reserved</v>
          </cell>
          <cell r="AG91">
            <v>87000</v>
          </cell>
        </row>
        <row r="92">
          <cell r="B92" t="str">
            <v>1622</v>
          </cell>
          <cell r="C92">
            <v>2</v>
          </cell>
          <cell r="D92" t="str">
            <v>2 beds</v>
          </cell>
          <cell r="E92">
            <v>65.11</v>
          </cell>
          <cell r="F92">
            <v>17.940000000000001</v>
          </cell>
          <cell r="G92">
            <v>83.05</v>
          </cell>
          <cell r="H92">
            <v>11.57</v>
          </cell>
          <cell r="I92">
            <v>94.62</v>
          </cell>
          <cell r="J92" t="str">
            <v>Available</v>
          </cell>
          <cell r="AG92">
            <v>116000</v>
          </cell>
        </row>
        <row r="93">
          <cell r="B93" t="str">
            <v>1623</v>
          </cell>
          <cell r="C93">
            <v>2</v>
          </cell>
          <cell r="D93" t="str">
            <v>1 bed</v>
          </cell>
          <cell r="E93">
            <v>51.91</v>
          </cell>
          <cell r="F93">
            <v>11.24</v>
          </cell>
          <cell r="G93">
            <v>63.15</v>
          </cell>
          <cell r="H93">
            <v>8.6199999999999992</v>
          </cell>
          <cell r="I93">
            <v>71.77</v>
          </cell>
          <cell r="J93" t="str">
            <v>Available</v>
          </cell>
          <cell r="AG93">
            <v>84500</v>
          </cell>
        </row>
        <row r="94">
          <cell r="B94" t="str">
            <v>1631</v>
          </cell>
          <cell r="C94">
            <v>3</v>
          </cell>
          <cell r="D94" t="str">
            <v>1 bed</v>
          </cell>
          <cell r="E94">
            <v>50.01</v>
          </cell>
          <cell r="F94">
            <v>3.89</v>
          </cell>
          <cell r="G94">
            <v>53.9</v>
          </cell>
          <cell r="H94">
            <v>6.94</v>
          </cell>
          <cell r="I94">
            <v>60.839999999999996</v>
          </cell>
          <cell r="J94" t="str">
            <v>Available</v>
          </cell>
        </row>
        <row r="95">
          <cell r="B95" t="str">
            <v>1632</v>
          </cell>
          <cell r="C95">
            <v>3</v>
          </cell>
          <cell r="D95" t="str">
            <v>Duplex</v>
          </cell>
          <cell r="E95">
            <v>82.73</v>
          </cell>
          <cell r="F95">
            <v>17.670000000000002</v>
          </cell>
          <cell r="G95">
            <v>100.4</v>
          </cell>
          <cell r="H95">
            <v>12.74</v>
          </cell>
          <cell r="I95">
            <v>113.14</v>
          </cell>
          <cell r="J95" t="str">
            <v>Available</v>
          </cell>
        </row>
        <row r="96">
          <cell r="B96" t="str">
            <v>1633</v>
          </cell>
          <cell r="C96">
            <v>3</v>
          </cell>
          <cell r="D96" t="str">
            <v>Duplex</v>
          </cell>
          <cell r="E96">
            <v>82.73</v>
          </cell>
          <cell r="F96">
            <v>17.670000000000002</v>
          </cell>
          <cell r="G96">
            <v>100.4</v>
          </cell>
          <cell r="H96">
            <v>12.74</v>
          </cell>
          <cell r="I96">
            <v>113.14</v>
          </cell>
          <cell r="J96" t="str">
            <v>Available</v>
          </cell>
        </row>
        <row r="97">
          <cell r="B97" t="str">
            <v>1634</v>
          </cell>
          <cell r="C97">
            <v>3</v>
          </cell>
          <cell r="D97" t="str">
            <v>1 bed</v>
          </cell>
          <cell r="E97">
            <v>50.01</v>
          </cell>
          <cell r="F97">
            <v>3.89</v>
          </cell>
          <cell r="G97">
            <v>53.9</v>
          </cell>
          <cell r="H97">
            <v>6.94</v>
          </cell>
          <cell r="I97">
            <v>60.839999999999996</v>
          </cell>
          <cell r="J97" t="str">
            <v>Available</v>
          </cell>
        </row>
        <row r="98">
          <cell r="B98" t="str">
            <v>1701</v>
          </cell>
          <cell r="C98" t="str">
            <v>G</v>
          </cell>
          <cell r="D98" t="str">
            <v>2 beds</v>
          </cell>
          <cell r="E98">
            <v>65.75</v>
          </cell>
          <cell r="F98">
            <v>0</v>
          </cell>
          <cell r="G98">
            <v>65.75</v>
          </cell>
          <cell r="H98">
            <v>8.1199999999999992</v>
          </cell>
          <cell r="I98">
            <v>73.87</v>
          </cell>
          <cell r="J98" t="str">
            <v>Available</v>
          </cell>
          <cell r="AG98">
            <v>75000</v>
          </cell>
        </row>
        <row r="99">
          <cell r="B99" t="str">
            <v>1702</v>
          </cell>
          <cell r="C99" t="str">
            <v>G</v>
          </cell>
          <cell r="D99" t="str">
            <v>Studio</v>
          </cell>
          <cell r="E99">
            <v>34.53</v>
          </cell>
          <cell r="F99">
            <v>7.87</v>
          </cell>
          <cell r="G99">
            <v>42.4</v>
          </cell>
          <cell r="H99">
            <v>5.33</v>
          </cell>
          <cell r="I99">
            <v>47.73</v>
          </cell>
          <cell r="J99" t="str">
            <v>Available</v>
          </cell>
          <cell r="AG99">
            <v>53000</v>
          </cell>
        </row>
        <row r="100">
          <cell r="B100" t="str">
            <v>1703</v>
          </cell>
          <cell r="C100" t="str">
            <v>G</v>
          </cell>
          <cell r="D100" t="str">
            <v>Studio</v>
          </cell>
          <cell r="E100">
            <v>34.53</v>
          </cell>
          <cell r="F100">
            <v>7.87</v>
          </cell>
          <cell r="G100">
            <v>42.4</v>
          </cell>
          <cell r="H100">
            <v>5.33</v>
          </cell>
          <cell r="I100">
            <v>47.73</v>
          </cell>
          <cell r="J100" t="str">
            <v>Available</v>
          </cell>
          <cell r="AG100">
            <v>53000</v>
          </cell>
        </row>
        <row r="101">
          <cell r="B101" t="str">
            <v>1704</v>
          </cell>
          <cell r="C101" t="str">
            <v>G</v>
          </cell>
          <cell r="D101" t="str">
            <v>2 beds</v>
          </cell>
          <cell r="E101">
            <v>72.05</v>
          </cell>
          <cell r="F101">
            <v>0</v>
          </cell>
          <cell r="G101">
            <v>72.05</v>
          </cell>
          <cell r="H101">
            <v>8.91</v>
          </cell>
          <cell r="I101">
            <v>80.959999999999994</v>
          </cell>
          <cell r="J101" t="str">
            <v>Reserved</v>
          </cell>
          <cell r="AG101">
            <v>87000</v>
          </cell>
        </row>
        <row r="102">
          <cell r="B102" t="str">
            <v>1711</v>
          </cell>
          <cell r="C102">
            <v>1</v>
          </cell>
          <cell r="D102" t="str">
            <v>2 beds</v>
          </cell>
          <cell r="E102">
            <v>66.22</v>
          </cell>
          <cell r="F102">
            <v>4.18</v>
          </cell>
          <cell r="G102">
            <v>70.400000000000006</v>
          </cell>
          <cell r="H102">
            <v>9.42</v>
          </cell>
          <cell r="I102">
            <v>79.820000000000007</v>
          </cell>
          <cell r="J102" t="str">
            <v>Available</v>
          </cell>
          <cell r="AG102">
            <v>84500</v>
          </cell>
        </row>
        <row r="103">
          <cell r="B103" t="str">
            <v>1712</v>
          </cell>
          <cell r="C103">
            <v>1</v>
          </cell>
          <cell r="D103" t="str">
            <v>Studio</v>
          </cell>
          <cell r="E103">
            <v>33.43</v>
          </cell>
          <cell r="F103">
            <v>7.77</v>
          </cell>
          <cell r="G103">
            <v>41.2</v>
          </cell>
          <cell r="H103">
            <v>5.68</v>
          </cell>
          <cell r="I103">
            <v>46.88</v>
          </cell>
          <cell r="J103" t="str">
            <v>Available</v>
          </cell>
          <cell r="AG103">
            <v>53500</v>
          </cell>
        </row>
        <row r="104">
          <cell r="B104" t="str">
            <v>1713</v>
          </cell>
          <cell r="C104">
            <v>1</v>
          </cell>
          <cell r="D104" t="str">
            <v>Studio</v>
          </cell>
          <cell r="E104">
            <v>33.43</v>
          </cell>
          <cell r="F104">
            <v>7.77</v>
          </cell>
          <cell r="G104">
            <v>41.2</v>
          </cell>
          <cell r="H104">
            <v>5.68</v>
          </cell>
          <cell r="I104">
            <v>46.88</v>
          </cell>
          <cell r="J104" t="str">
            <v>Available</v>
          </cell>
          <cell r="AG104">
            <v>53500</v>
          </cell>
        </row>
        <row r="105">
          <cell r="B105" t="str">
            <v>1714</v>
          </cell>
          <cell r="C105">
            <v>1</v>
          </cell>
          <cell r="D105" t="str">
            <v>2 beds</v>
          </cell>
          <cell r="E105">
            <v>72.53</v>
          </cell>
          <cell r="F105">
            <v>4.32</v>
          </cell>
          <cell r="G105">
            <v>76.849999999999994</v>
          </cell>
          <cell r="H105">
            <v>10.41</v>
          </cell>
          <cell r="I105">
            <v>87.259999999999991</v>
          </cell>
          <cell r="J105" t="str">
            <v>Available</v>
          </cell>
          <cell r="AG105">
            <v>95500</v>
          </cell>
        </row>
        <row r="106">
          <cell r="B106" t="str">
            <v>1721</v>
          </cell>
          <cell r="C106">
            <v>2</v>
          </cell>
          <cell r="D106" t="str">
            <v>1 bed</v>
          </cell>
          <cell r="E106">
            <v>52.48</v>
          </cell>
          <cell r="F106">
            <v>10.67</v>
          </cell>
          <cell r="G106">
            <v>63.15</v>
          </cell>
          <cell r="H106">
            <v>8.5</v>
          </cell>
          <cell r="I106">
            <v>71.650000000000006</v>
          </cell>
          <cell r="J106" t="str">
            <v>Available</v>
          </cell>
          <cell r="AG106">
            <v>85500</v>
          </cell>
        </row>
        <row r="107">
          <cell r="B107" t="str">
            <v>1722</v>
          </cell>
          <cell r="C107">
            <v>2</v>
          </cell>
          <cell r="D107" t="str">
            <v>2 beds</v>
          </cell>
          <cell r="E107">
            <v>65.06</v>
          </cell>
          <cell r="F107">
            <v>15.54</v>
          </cell>
          <cell r="G107">
            <v>80.599999999999994</v>
          </cell>
          <cell r="H107">
            <v>11.07</v>
          </cell>
          <cell r="I107">
            <v>91.669999999999987</v>
          </cell>
          <cell r="J107" t="str">
            <v>Available</v>
          </cell>
          <cell r="AG107">
            <v>110500</v>
          </cell>
        </row>
        <row r="108">
          <cell r="B108" t="str">
            <v>1723</v>
          </cell>
          <cell r="C108">
            <v>2</v>
          </cell>
          <cell r="D108" t="str">
            <v>1 bed</v>
          </cell>
          <cell r="E108">
            <v>51.05</v>
          </cell>
          <cell r="F108">
            <v>18.75</v>
          </cell>
          <cell r="G108">
            <v>69.8</v>
          </cell>
          <cell r="H108">
            <v>9.4499999999999993</v>
          </cell>
          <cell r="I108">
            <v>79.25</v>
          </cell>
          <cell r="J108" t="str">
            <v>Available</v>
          </cell>
          <cell r="AG108">
            <v>100500</v>
          </cell>
        </row>
        <row r="109">
          <cell r="B109" t="str">
            <v>1731</v>
          </cell>
          <cell r="C109">
            <v>3</v>
          </cell>
          <cell r="D109" t="str">
            <v>1 bed</v>
          </cell>
          <cell r="E109">
            <v>49.62</v>
          </cell>
          <cell r="F109">
            <v>4.18</v>
          </cell>
          <cell r="G109">
            <v>53.8</v>
          </cell>
          <cell r="H109">
            <v>6.83</v>
          </cell>
          <cell r="I109">
            <v>60.629999999999995</v>
          </cell>
          <cell r="J109" t="str">
            <v>Available</v>
          </cell>
        </row>
        <row r="110">
          <cell r="B110" t="str">
            <v>1732</v>
          </cell>
          <cell r="C110">
            <v>3</v>
          </cell>
          <cell r="D110" t="str">
            <v>Duplex</v>
          </cell>
          <cell r="E110">
            <v>82.65</v>
          </cell>
          <cell r="F110">
            <v>17.75</v>
          </cell>
          <cell r="G110">
            <v>100.4</v>
          </cell>
          <cell r="H110">
            <v>12.57</v>
          </cell>
          <cell r="I110">
            <v>112.97</v>
          </cell>
          <cell r="J110" t="str">
            <v>Available</v>
          </cell>
        </row>
        <row r="111">
          <cell r="B111" t="str">
            <v>1733</v>
          </cell>
          <cell r="C111">
            <v>3</v>
          </cell>
          <cell r="D111" t="str">
            <v>Duplex         2 beds</v>
          </cell>
          <cell r="E111">
            <v>62.76</v>
          </cell>
          <cell r="F111">
            <v>27.54</v>
          </cell>
          <cell r="G111">
            <v>90.3</v>
          </cell>
          <cell r="H111">
            <v>11.4</v>
          </cell>
          <cell r="I111">
            <v>101.7</v>
          </cell>
          <cell r="J111" t="str">
            <v>Available</v>
          </cell>
        </row>
        <row r="112">
          <cell r="B112" t="str">
            <v>1734</v>
          </cell>
          <cell r="C112">
            <v>3</v>
          </cell>
          <cell r="D112" t="str">
            <v>1 bed</v>
          </cell>
          <cell r="E112">
            <v>50.28</v>
          </cell>
          <cell r="F112">
            <v>3.52</v>
          </cell>
          <cell r="G112">
            <v>53.800000000000004</v>
          </cell>
          <cell r="H112">
            <v>6.88</v>
          </cell>
          <cell r="I112">
            <v>60.680000000000007</v>
          </cell>
          <cell r="J112" t="str">
            <v>Available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>
      <selection activeCell="N4" sqref="N4:O4"/>
    </sheetView>
  </sheetViews>
  <sheetFormatPr defaultRowHeight="15"/>
  <cols>
    <col min="5" max="5" width="10" customWidth="1"/>
    <col min="6" max="6" width="10.140625" customWidth="1"/>
    <col min="7" max="7" width="12" customWidth="1"/>
    <col min="8" max="8" width="10.7109375" customWidth="1"/>
    <col min="9" max="9" width="10.5703125" customWidth="1"/>
    <col min="11" max="11" width="10.42578125" customWidth="1"/>
    <col min="18" max="18" width="9.85546875" customWidth="1"/>
    <col min="19" max="20" width="10.7109375" customWidth="1"/>
    <col min="21" max="21" width="10.5703125" customWidth="1"/>
    <col min="22" max="22" width="10.85546875" customWidth="1"/>
    <col min="24" max="24" width="12" customWidth="1"/>
  </cols>
  <sheetData>
    <row r="1" spans="1:25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  <c r="T1" s="1"/>
      <c r="U1" s="1"/>
      <c r="V1" s="1"/>
      <c r="W1" s="1"/>
      <c r="X1" s="1"/>
      <c r="Y1" s="1"/>
    </row>
    <row r="2" spans="1:25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>
      <c r="A3" s="2" t="s">
        <v>2</v>
      </c>
      <c r="B3" s="3"/>
      <c r="C3" s="3"/>
      <c r="D3" s="3"/>
      <c r="E3" s="4"/>
      <c r="F3" s="4"/>
      <c r="G3" s="4"/>
      <c r="H3" s="4"/>
      <c r="I3" s="4"/>
      <c r="J3" s="5"/>
      <c r="K3" s="5"/>
      <c r="L3" s="3"/>
      <c r="M3" s="6"/>
      <c r="N3" s="2" t="s">
        <v>2</v>
      </c>
      <c r="O3" s="3"/>
      <c r="P3" s="3"/>
      <c r="Q3" s="6"/>
      <c r="R3" s="6"/>
      <c r="S3" s="6"/>
      <c r="T3" s="6"/>
      <c r="U3" s="6"/>
      <c r="V3" s="6"/>
      <c r="W3" s="6"/>
      <c r="X3" s="6"/>
      <c r="Y3" s="6"/>
    </row>
    <row r="4" spans="1:25" ht="15.75">
      <c r="A4" s="89">
        <f ca="1">TODAY()</f>
        <v>41835</v>
      </c>
      <c r="B4" s="89"/>
      <c r="C4" s="3"/>
      <c r="D4" s="3"/>
      <c r="E4" s="4"/>
      <c r="F4" s="4"/>
      <c r="G4" s="4"/>
      <c r="H4" s="4"/>
      <c r="I4" s="4"/>
      <c r="J4" s="5"/>
      <c r="K4" s="7"/>
      <c r="L4" s="7"/>
      <c r="M4" s="7"/>
      <c r="N4" s="89">
        <f ca="1">TODAY()</f>
        <v>41835</v>
      </c>
      <c r="O4" s="89"/>
      <c r="P4" s="3"/>
      <c r="Q4" s="7"/>
      <c r="R4" s="7"/>
      <c r="S4" s="7"/>
      <c r="T4" s="7"/>
      <c r="U4" s="7"/>
      <c r="V4" s="7"/>
      <c r="W4" s="7"/>
      <c r="X4" s="7"/>
      <c r="Y4" s="7"/>
    </row>
    <row r="5" spans="1:25" ht="15.75" thickBot="1">
      <c r="A5" s="8"/>
      <c r="B5" s="9"/>
      <c r="C5" s="9"/>
      <c r="D5" s="10"/>
      <c r="E5" s="11"/>
      <c r="F5" s="11"/>
      <c r="G5" s="11"/>
      <c r="H5" s="11"/>
      <c r="I5" s="11"/>
      <c r="J5" s="12"/>
      <c r="K5" s="12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39" thickBot="1">
      <c r="A6" s="13" t="s">
        <v>3</v>
      </c>
      <c r="B6" s="14" t="s">
        <v>4</v>
      </c>
      <c r="C6" s="15" t="s">
        <v>5</v>
      </c>
      <c r="D6" s="15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7" t="s">
        <v>12</v>
      </c>
      <c r="K6" s="17" t="s">
        <v>13</v>
      </c>
      <c r="L6" s="18" t="s">
        <v>14</v>
      </c>
      <c r="M6" s="6"/>
      <c r="N6" s="13" t="s">
        <v>3</v>
      </c>
      <c r="O6" s="14" t="s">
        <v>4</v>
      </c>
      <c r="P6" s="15" t="s">
        <v>5</v>
      </c>
      <c r="Q6" s="15" t="s">
        <v>6</v>
      </c>
      <c r="R6" s="16" t="s">
        <v>7</v>
      </c>
      <c r="S6" s="16" t="s">
        <v>8</v>
      </c>
      <c r="T6" s="16" t="s">
        <v>9</v>
      </c>
      <c r="U6" s="16" t="s">
        <v>10</v>
      </c>
      <c r="V6" s="16" t="s">
        <v>11</v>
      </c>
      <c r="W6" s="17" t="s">
        <v>12</v>
      </c>
      <c r="X6" s="17" t="s">
        <v>13</v>
      </c>
      <c r="Y6" s="18" t="s">
        <v>14</v>
      </c>
    </row>
    <row r="7" spans="1:25" ht="15" customHeight="1">
      <c r="A7" s="80" t="s">
        <v>15</v>
      </c>
      <c r="B7" s="19" t="str">
        <f>'[1]Points Phase 3'!B8</f>
        <v>0801</v>
      </c>
      <c r="C7" s="20" t="str">
        <f>'[1]Points Phase 3'!C8</f>
        <v>G</v>
      </c>
      <c r="D7" s="20" t="str">
        <f>'[1]Points Phase 3'!D8</f>
        <v>2 beds</v>
      </c>
      <c r="E7" s="21">
        <f>'[1]Points Phase 3'!E8</f>
        <v>65.75</v>
      </c>
      <c r="F7" s="21">
        <f>'[1]Points Phase 3'!F8</f>
        <v>0</v>
      </c>
      <c r="G7" s="21">
        <f>'[1]Points Phase 3'!G8</f>
        <v>65.75</v>
      </c>
      <c r="H7" s="21">
        <f>'[1]Points Phase 3'!H8</f>
        <v>8.23</v>
      </c>
      <c r="I7" s="21">
        <f>'[1]Points Phase 3'!I8</f>
        <v>73.98</v>
      </c>
      <c r="J7" s="22">
        <f>K7/I7</f>
        <v>1040.8218437415517</v>
      </c>
      <c r="K7" s="22">
        <f>'[1]Points Phase 3'!AG8</f>
        <v>77000</v>
      </c>
      <c r="L7" s="23" t="str">
        <f>'[1]Points Phase 3'!J8</f>
        <v>Available</v>
      </c>
      <c r="M7" s="6"/>
      <c r="N7" s="80" t="s">
        <v>16</v>
      </c>
      <c r="O7" s="19" t="str">
        <f>'[1]Points Phase 3'!B68</f>
        <v>1201</v>
      </c>
      <c r="P7" s="20" t="str">
        <f>'[1]Points Phase 3'!C68</f>
        <v>G</v>
      </c>
      <c r="Q7" s="24" t="str">
        <f>'[1]Points Phase 3'!D68</f>
        <v>2 beds</v>
      </c>
      <c r="R7" s="21">
        <f>'[1]Points Phase 3'!E68</f>
        <v>65.75</v>
      </c>
      <c r="S7" s="21">
        <f>'[1]Points Phase 3'!F68</f>
        <v>0</v>
      </c>
      <c r="T7" s="21">
        <f>'[1]Points Phase 3'!G68</f>
        <v>65.75</v>
      </c>
      <c r="U7" s="21">
        <f>'[1]Points Phase 3'!H68</f>
        <v>7.99</v>
      </c>
      <c r="V7" s="21">
        <f>'[1]Points Phase 3'!I68</f>
        <v>73.739999999999995</v>
      </c>
      <c r="W7" s="25">
        <f>X7/V7</f>
        <v>1173.0404122592895</v>
      </c>
      <c r="X7" s="25">
        <f>'[1]Points Phase 3'!AG68</f>
        <v>86500</v>
      </c>
      <c r="Y7" s="26" t="s">
        <v>17</v>
      </c>
    </row>
    <row r="8" spans="1:25">
      <c r="A8" s="81"/>
      <c r="B8" s="27" t="str">
        <f>'[1]Points Phase 3'!B9</f>
        <v>0802</v>
      </c>
      <c r="C8" s="28" t="str">
        <f>'[1]Points Phase 3'!C9</f>
        <v>G</v>
      </c>
      <c r="D8" s="29" t="str">
        <f>'[1]Points Phase 3'!D9</f>
        <v>Studio</v>
      </c>
      <c r="E8" s="30">
        <f>'[1]Points Phase 3'!E9</f>
        <v>34.53</v>
      </c>
      <c r="F8" s="30">
        <f>'[1]Points Phase 3'!F9</f>
        <v>7.87</v>
      </c>
      <c r="G8" s="30">
        <f>'[1]Points Phase 3'!G9</f>
        <v>42.4</v>
      </c>
      <c r="H8" s="30">
        <f>'[1]Points Phase 3'!H9</f>
        <v>5.45</v>
      </c>
      <c r="I8" s="30">
        <f>'[1]Points Phase 3'!I9</f>
        <v>47.85</v>
      </c>
      <c r="J8" s="31">
        <f t="shared" ref="J8:J66" si="0">K8/I8</f>
        <v>1003.1347962382445</v>
      </c>
      <c r="K8" s="31">
        <v>48000</v>
      </c>
      <c r="L8" s="32" t="str">
        <f>'[1]Points Phase 3'!J9</f>
        <v>Available</v>
      </c>
      <c r="M8" s="6"/>
      <c r="N8" s="81"/>
      <c r="O8" s="27" t="str">
        <f>'[1]Points Phase 3'!B69</f>
        <v>1202</v>
      </c>
      <c r="P8" s="28" t="str">
        <f>'[1]Points Phase 3'!C69</f>
        <v>G</v>
      </c>
      <c r="Q8" s="29" t="str">
        <f>'[1]Points Phase 3'!D69</f>
        <v>Studio</v>
      </c>
      <c r="R8" s="30">
        <f>'[1]Points Phase 3'!E69</f>
        <v>34.53</v>
      </c>
      <c r="S8" s="30">
        <f>'[1]Points Phase 3'!F69</f>
        <v>7.87</v>
      </c>
      <c r="T8" s="30">
        <f>'[1]Points Phase 3'!G69</f>
        <v>42.4</v>
      </c>
      <c r="U8" s="30">
        <f>'[1]Points Phase 3'!H69</f>
        <v>5.39</v>
      </c>
      <c r="V8" s="30">
        <f>'[1]Points Phase 3'!I69</f>
        <v>47.79</v>
      </c>
      <c r="W8" s="31">
        <f>X8/V8</f>
        <v>1276.4176605984517</v>
      </c>
      <c r="X8" s="31">
        <f>'[1]Points Phase 3'!AG69</f>
        <v>61000</v>
      </c>
      <c r="Y8" s="32" t="s">
        <v>17</v>
      </c>
    </row>
    <row r="9" spans="1:25">
      <c r="A9" s="81"/>
      <c r="B9" s="27" t="str">
        <f>'[1]Points Phase 3'!B10</f>
        <v>0803</v>
      </c>
      <c r="C9" s="28" t="str">
        <f>'[1]Points Phase 3'!C10</f>
        <v>G</v>
      </c>
      <c r="D9" s="29" t="str">
        <f>'[1]Points Phase 3'!D10</f>
        <v>Studio</v>
      </c>
      <c r="E9" s="30">
        <f>'[1]Points Phase 3'!E10</f>
        <v>34.53</v>
      </c>
      <c r="F9" s="30">
        <f>'[1]Points Phase 3'!F10</f>
        <v>7.87</v>
      </c>
      <c r="G9" s="30">
        <f>'[1]Points Phase 3'!G10</f>
        <v>42.4</v>
      </c>
      <c r="H9" s="30">
        <f>'[1]Points Phase 3'!H10</f>
        <v>5.45</v>
      </c>
      <c r="I9" s="30">
        <f>'[1]Points Phase 3'!I10</f>
        <v>47.85</v>
      </c>
      <c r="J9" s="31">
        <f t="shared" si="0"/>
        <v>1003.1347962382445</v>
      </c>
      <c r="K9" s="31">
        <v>48000</v>
      </c>
      <c r="L9" s="32" t="str">
        <f>'[1]Points Phase 3'!J10</f>
        <v>Available</v>
      </c>
      <c r="M9" s="6"/>
      <c r="N9" s="81"/>
      <c r="O9" s="33" t="str">
        <f>'[1]Points Phase 3'!B70</f>
        <v>1203</v>
      </c>
      <c r="P9" s="28" t="str">
        <f>'[1]Points Phase 3'!C70</f>
        <v>G</v>
      </c>
      <c r="Q9" s="29" t="str">
        <f>'[1]Points Phase 3'!D70</f>
        <v>Studio</v>
      </c>
      <c r="R9" s="30">
        <f>'[1]Points Phase 3'!E70</f>
        <v>34.53</v>
      </c>
      <c r="S9" s="30">
        <f>'[1]Points Phase 3'!F70</f>
        <v>7.87</v>
      </c>
      <c r="T9" s="30">
        <f>'[1]Points Phase 3'!G70</f>
        <v>42.4</v>
      </c>
      <c r="U9" s="30">
        <f>'[1]Points Phase 3'!H70</f>
        <v>5.39</v>
      </c>
      <c r="V9" s="30">
        <f>'[1]Points Phase 3'!I70</f>
        <v>47.79</v>
      </c>
      <c r="W9" s="31">
        <f>X9/V9</f>
        <v>1265.9552207574807</v>
      </c>
      <c r="X9" s="31">
        <f>'[1]Points Phase 3'!AG70</f>
        <v>60500</v>
      </c>
      <c r="Y9" s="32" t="s">
        <v>17</v>
      </c>
    </row>
    <row r="10" spans="1:25">
      <c r="A10" s="81"/>
      <c r="B10" s="27" t="str">
        <f>'[1]Points Phase 3'!B11</f>
        <v>0804</v>
      </c>
      <c r="C10" s="28" t="str">
        <f>'[1]Points Phase 3'!C11</f>
        <v>G</v>
      </c>
      <c r="D10" s="29" t="str">
        <f>'[1]Points Phase 3'!D11</f>
        <v>2 beds</v>
      </c>
      <c r="E10" s="30">
        <f>'[1]Points Phase 3'!E11</f>
        <v>65.75</v>
      </c>
      <c r="F10" s="30">
        <f>'[1]Points Phase 3'!F11</f>
        <v>0</v>
      </c>
      <c r="G10" s="30">
        <f>'[1]Points Phase 3'!G11</f>
        <v>65.75</v>
      </c>
      <c r="H10" s="30">
        <f>'[1]Points Phase 3'!H11</f>
        <v>8.08</v>
      </c>
      <c r="I10" s="30">
        <f>'[1]Points Phase 3'!I11</f>
        <v>73.83</v>
      </c>
      <c r="J10" s="31">
        <f t="shared" si="0"/>
        <v>981.9856426926724</v>
      </c>
      <c r="K10" s="31">
        <f>'[1]Points Phase 3'!AG11</f>
        <v>72500</v>
      </c>
      <c r="L10" s="32" t="str">
        <f>'[1]Points Phase 3'!J11</f>
        <v>Available</v>
      </c>
      <c r="M10" s="6"/>
      <c r="N10" s="81"/>
      <c r="O10" s="27" t="str">
        <f>'[1]Points Phase 3'!B71</f>
        <v>1204</v>
      </c>
      <c r="P10" s="28" t="str">
        <f>'[1]Points Phase 3'!C71</f>
        <v>G</v>
      </c>
      <c r="Q10" s="29" t="str">
        <f>'[1]Points Phase 3'!D71</f>
        <v>2 beds</v>
      </c>
      <c r="R10" s="30">
        <f>'[1]Points Phase 3'!E71</f>
        <v>72.05</v>
      </c>
      <c r="S10" s="30">
        <f>'[1]Points Phase 3'!F71</f>
        <v>0</v>
      </c>
      <c r="T10" s="30">
        <f>'[1]Points Phase 3'!G71</f>
        <v>72.05</v>
      </c>
      <c r="U10" s="30">
        <f>'[1]Points Phase 3'!H71</f>
        <v>8.67</v>
      </c>
      <c r="V10" s="30">
        <f>'[1]Points Phase 3'!I71</f>
        <v>80.72</v>
      </c>
      <c r="W10" s="31">
        <f>X10/V10</f>
        <v>1176.9078295341924</v>
      </c>
      <c r="X10" s="31">
        <f>'[1]Points Phase 3'!AG71</f>
        <v>95000</v>
      </c>
      <c r="Y10" s="32" t="s">
        <v>17</v>
      </c>
    </row>
    <row r="11" spans="1:25">
      <c r="A11" s="81"/>
      <c r="B11" s="34" t="str">
        <f>'[1]Points Phase 3'!B12</f>
        <v>0811</v>
      </c>
      <c r="C11" s="35">
        <f>'[1]Points Phase 3'!C12</f>
        <v>1</v>
      </c>
      <c r="D11" s="36" t="str">
        <f>'[1]Points Phase 3'!D12</f>
        <v>2 beds</v>
      </c>
      <c r="E11" s="37">
        <f>'[1]Points Phase 3'!E12</f>
        <v>63.56</v>
      </c>
      <c r="F11" s="37">
        <f>'[1]Points Phase 3'!F12</f>
        <v>4.8899999999999997</v>
      </c>
      <c r="G11" s="37">
        <f>'[1]Points Phase 3'!G12</f>
        <v>68.45</v>
      </c>
      <c r="H11" s="37">
        <f>'[1]Points Phase 3'!H12</f>
        <v>9.25</v>
      </c>
      <c r="I11" s="37">
        <f>'[1]Points Phase 3'!I12</f>
        <v>77.7</v>
      </c>
      <c r="J11" s="38">
        <f t="shared" si="0"/>
        <v>1093.951093951094</v>
      </c>
      <c r="K11" s="38">
        <f>'[1]Points Phase 3'!AG12</f>
        <v>85000</v>
      </c>
      <c r="L11" s="39" t="str">
        <f>'[1]Points Phase 3'!J12</f>
        <v>Available</v>
      </c>
      <c r="M11" s="6"/>
      <c r="N11" s="81"/>
      <c r="O11" s="34" t="str">
        <f>'[1]Points Phase 3'!B72</f>
        <v>1211</v>
      </c>
      <c r="P11" s="35">
        <f>'[1]Points Phase 3'!C72</f>
        <v>1</v>
      </c>
      <c r="Q11" s="36" t="str">
        <f>'[1]Points Phase 3'!D72</f>
        <v>2 beds</v>
      </c>
      <c r="R11" s="37">
        <f>'[1]Points Phase 3'!E72</f>
        <v>66.22</v>
      </c>
      <c r="S11" s="37">
        <f>'[1]Points Phase 3'!F72</f>
        <v>4.18</v>
      </c>
      <c r="T11" s="37">
        <f>'[1]Points Phase 3'!G72</f>
        <v>70.400000000000006</v>
      </c>
      <c r="U11" s="37">
        <f>'[1]Points Phase 3'!H72</f>
        <v>9.2799999999999994</v>
      </c>
      <c r="V11" s="37">
        <f>'[1]Points Phase 3'!I72</f>
        <v>79.680000000000007</v>
      </c>
      <c r="W11" s="38">
        <f>X11/V11</f>
        <v>1298.9457831325301</v>
      </c>
      <c r="X11" s="38">
        <f>'[1]Points Phase 3'!AG72</f>
        <v>103500</v>
      </c>
      <c r="Y11" s="39" t="s">
        <v>18</v>
      </c>
    </row>
    <row r="12" spans="1:25">
      <c r="A12" s="81"/>
      <c r="B12" s="34" t="str">
        <f>'[1]Points Phase 3'!B13</f>
        <v>0812</v>
      </c>
      <c r="C12" s="35">
        <f>'[1]Points Phase 3'!C13</f>
        <v>1</v>
      </c>
      <c r="D12" s="36" t="str">
        <f>'[1]Points Phase 3'!D13</f>
        <v>Studio</v>
      </c>
      <c r="E12" s="37">
        <f>'[1]Points Phase 3'!E13</f>
        <v>33.43</v>
      </c>
      <c r="F12" s="37">
        <f>'[1]Points Phase 3'!F13</f>
        <v>7.77</v>
      </c>
      <c r="G12" s="37">
        <f>'[1]Points Phase 3'!G13</f>
        <v>41.2</v>
      </c>
      <c r="H12" s="37">
        <f>'[1]Points Phase 3'!H13</f>
        <v>5.86</v>
      </c>
      <c r="I12" s="37">
        <f>'[1]Points Phase 3'!I13</f>
        <v>47.06</v>
      </c>
      <c r="J12" s="38">
        <f t="shared" si="0"/>
        <v>1158.0960475988099</v>
      </c>
      <c r="K12" s="38">
        <f>'[1]Points Phase 3'!AG13</f>
        <v>54500</v>
      </c>
      <c r="L12" s="39" t="str">
        <f>'[1]Points Phase 3'!J13</f>
        <v>Available</v>
      </c>
      <c r="M12" s="6"/>
      <c r="N12" s="81"/>
      <c r="O12" s="34" t="str">
        <f>'[1]Points Phase 3'!B73</f>
        <v>1212</v>
      </c>
      <c r="P12" s="35">
        <f>'[1]Points Phase 3'!C73</f>
        <v>1</v>
      </c>
      <c r="Q12" s="36" t="str">
        <f>'[1]Points Phase 3'!D73</f>
        <v>Studio</v>
      </c>
      <c r="R12" s="37">
        <f>'[1]Points Phase 3'!E73</f>
        <v>33.43</v>
      </c>
      <c r="S12" s="37">
        <f>'[1]Points Phase 3'!F73</f>
        <v>7.77</v>
      </c>
      <c r="T12" s="37">
        <f>'[1]Points Phase 3'!G73</f>
        <v>41.2</v>
      </c>
      <c r="U12" s="37">
        <f>'[1]Points Phase 3'!H73</f>
        <v>5.73</v>
      </c>
      <c r="V12" s="37">
        <f>'[1]Points Phase 3'!I73</f>
        <v>46.930000000000007</v>
      </c>
      <c r="W12" s="38">
        <f t="shared" ref="W12:W51" si="1">X12/V12</f>
        <v>1385.0415512465372</v>
      </c>
      <c r="X12" s="38">
        <f>'[1]Points Phase 3'!AG73</f>
        <v>65000</v>
      </c>
      <c r="Y12" s="39" t="s">
        <v>18</v>
      </c>
    </row>
    <row r="13" spans="1:25">
      <c r="A13" s="81"/>
      <c r="B13" s="34" t="str">
        <f>'[1]Points Phase 3'!B14</f>
        <v>0813</v>
      </c>
      <c r="C13" s="35">
        <f>'[1]Points Phase 3'!C14</f>
        <v>1</v>
      </c>
      <c r="D13" s="36" t="str">
        <f>'[1]Points Phase 3'!D14</f>
        <v>Studio</v>
      </c>
      <c r="E13" s="37">
        <f>'[1]Points Phase 3'!E14</f>
        <v>33.43</v>
      </c>
      <c r="F13" s="37">
        <f>'[1]Points Phase 3'!F14</f>
        <v>7.77</v>
      </c>
      <c r="G13" s="37">
        <f>'[1]Points Phase 3'!G14</f>
        <v>41.2</v>
      </c>
      <c r="H13" s="37">
        <f>'[1]Points Phase 3'!H14</f>
        <v>5.86</v>
      </c>
      <c r="I13" s="37">
        <f>'[1]Points Phase 3'!I14</f>
        <v>47.06</v>
      </c>
      <c r="J13" s="38">
        <f t="shared" si="0"/>
        <v>1136.846578835529</v>
      </c>
      <c r="K13" s="38">
        <f>'[1]Points Phase 3'!AG14</f>
        <v>53500</v>
      </c>
      <c r="L13" s="39" t="str">
        <f>'[1]Points Phase 3'!J14</f>
        <v>Available</v>
      </c>
      <c r="M13" s="6"/>
      <c r="N13" s="81"/>
      <c r="O13" s="34" t="str">
        <f>'[1]Points Phase 3'!B74</f>
        <v>1213</v>
      </c>
      <c r="P13" s="35">
        <f>'[1]Points Phase 3'!C74</f>
        <v>1</v>
      </c>
      <c r="Q13" s="36" t="str">
        <f>'[1]Points Phase 3'!D74</f>
        <v>Studio</v>
      </c>
      <c r="R13" s="37">
        <f>'[1]Points Phase 3'!E74</f>
        <v>33.43</v>
      </c>
      <c r="S13" s="37">
        <f>'[1]Points Phase 3'!F74</f>
        <v>7.77</v>
      </c>
      <c r="T13" s="37">
        <f>'[1]Points Phase 3'!G74</f>
        <v>41.2</v>
      </c>
      <c r="U13" s="37">
        <f>'[1]Points Phase 3'!H74</f>
        <v>5.73</v>
      </c>
      <c r="V13" s="37">
        <f>'[1]Points Phase 3'!I74</f>
        <v>46.930000000000007</v>
      </c>
      <c r="W13" s="38">
        <f t="shared" si="1"/>
        <v>1374.3873854677176</v>
      </c>
      <c r="X13" s="38">
        <f>'[1]Points Phase 3'!AG74</f>
        <v>64500</v>
      </c>
      <c r="Y13" s="39" t="s">
        <v>18</v>
      </c>
    </row>
    <row r="14" spans="1:25">
      <c r="A14" s="81"/>
      <c r="B14" s="34" t="str">
        <f>'[1]Points Phase 3'!B15</f>
        <v>0814</v>
      </c>
      <c r="C14" s="35">
        <f>'[1]Points Phase 3'!C15</f>
        <v>1</v>
      </c>
      <c r="D14" s="36" t="str">
        <f>'[1]Points Phase 3'!D15</f>
        <v>2 beds</v>
      </c>
      <c r="E14" s="37">
        <f>'[1]Points Phase 3'!E15</f>
        <v>63.7</v>
      </c>
      <c r="F14" s="37">
        <f>'[1]Points Phase 3'!F15</f>
        <v>4.75</v>
      </c>
      <c r="G14" s="37">
        <f>'[1]Points Phase 3'!G15</f>
        <v>68.45</v>
      </c>
      <c r="H14" s="37">
        <f>'[1]Points Phase 3'!H15</f>
        <v>9.3800000000000008</v>
      </c>
      <c r="I14" s="37">
        <f>'[1]Points Phase 3'!I15</f>
        <v>77.83</v>
      </c>
      <c r="J14" s="38">
        <f t="shared" si="0"/>
        <v>1040.7297957085957</v>
      </c>
      <c r="K14" s="38">
        <f>'[1]Points Phase 3'!AG15</f>
        <v>81000</v>
      </c>
      <c r="L14" s="39" t="str">
        <f>'[1]Points Phase 3'!J15</f>
        <v>Available</v>
      </c>
      <c r="M14" s="6"/>
      <c r="N14" s="81"/>
      <c r="O14" s="34" t="str">
        <f>'[1]Points Phase 3'!B75</f>
        <v>1214</v>
      </c>
      <c r="P14" s="35">
        <f>'[1]Points Phase 3'!C75</f>
        <v>1</v>
      </c>
      <c r="Q14" s="36" t="str">
        <f>'[1]Points Phase 3'!D75</f>
        <v>2 beds</v>
      </c>
      <c r="R14" s="37">
        <f>'[1]Points Phase 3'!E75</f>
        <v>72.53</v>
      </c>
      <c r="S14" s="37">
        <f>'[1]Points Phase 3'!F75</f>
        <v>4.32</v>
      </c>
      <c r="T14" s="37">
        <f>'[1]Points Phase 3'!G75</f>
        <v>76.849999999999994</v>
      </c>
      <c r="U14" s="37">
        <f>'[1]Points Phase 3'!H75</f>
        <v>10.119999999999999</v>
      </c>
      <c r="V14" s="37">
        <f>'[1]Points Phase 3'!I75</f>
        <v>86.97</v>
      </c>
      <c r="W14" s="38">
        <f t="shared" si="1"/>
        <v>1287.8003909394045</v>
      </c>
      <c r="X14" s="38">
        <f>'[1]Points Phase 3'!AG75</f>
        <v>112000</v>
      </c>
      <c r="Y14" s="39" t="s">
        <v>18</v>
      </c>
    </row>
    <row r="15" spans="1:25">
      <c r="A15" s="81"/>
      <c r="B15" s="27" t="str">
        <f>'[1]Points Phase 3'!B16</f>
        <v>0821</v>
      </c>
      <c r="C15" s="28">
        <f>'[1]Points Phase 3'!C16</f>
        <v>2</v>
      </c>
      <c r="D15" s="29" t="str">
        <f>'[1]Points Phase 3'!D16</f>
        <v>1 bed</v>
      </c>
      <c r="E15" s="30">
        <f>'[1]Points Phase 3'!E16</f>
        <v>52.02</v>
      </c>
      <c r="F15" s="30">
        <f>'[1]Points Phase 3'!F16</f>
        <v>11.38</v>
      </c>
      <c r="G15" s="30">
        <f>'[1]Points Phase 3'!G16</f>
        <v>63.400000000000006</v>
      </c>
      <c r="H15" s="30">
        <f>'[1]Points Phase 3'!H16</f>
        <v>8.69</v>
      </c>
      <c r="I15" s="30">
        <f>'[1]Points Phase 3'!I16</f>
        <v>72.09</v>
      </c>
      <c r="J15" s="31">
        <f t="shared" si="0"/>
        <v>1206.8248023304202</v>
      </c>
      <c r="K15" s="31">
        <f>'[1]Points Phase 3'!AG16</f>
        <v>87000</v>
      </c>
      <c r="L15" s="32" t="str">
        <f>'[1]Points Phase 3'!J16</f>
        <v>Available</v>
      </c>
      <c r="M15" s="6"/>
      <c r="N15" s="81"/>
      <c r="O15" s="27" t="str">
        <f>'[1]Points Phase 3'!B76</f>
        <v>1221</v>
      </c>
      <c r="P15" s="28">
        <f>'[1]Points Phase 3'!C76</f>
        <v>2</v>
      </c>
      <c r="Q15" s="29" t="str">
        <f>'[1]Points Phase 3'!D76</f>
        <v>1 bed</v>
      </c>
      <c r="R15" s="30">
        <f>'[1]Points Phase 3'!E76</f>
        <v>52.48</v>
      </c>
      <c r="S15" s="30">
        <f>'[1]Points Phase 3'!F76</f>
        <v>10.67</v>
      </c>
      <c r="T15" s="30">
        <f>'[1]Points Phase 3'!G76</f>
        <v>63.15</v>
      </c>
      <c r="U15" s="30">
        <f>'[1]Points Phase 3'!H76</f>
        <v>8.4700000000000006</v>
      </c>
      <c r="V15" s="30">
        <f>'[1]Points Phase 3'!I76</f>
        <v>71.62</v>
      </c>
      <c r="W15" s="31">
        <f t="shared" si="1"/>
        <v>1382.295448198827</v>
      </c>
      <c r="X15" s="31">
        <f>'[1]Points Phase 3'!AG76</f>
        <v>99000</v>
      </c>
      <c r="Y15" s="32" t="s">
        <v>18</v>
      </c>
    </row>
    <row r="16" spans="1:25">
      <c r="A16" s="81"/>
      <c r="B16" s="27" t="str">
        <f>'[1]Points Phase 3'!B17</f>
        <v>0822</v>
      </c>
      <c r="C16" s="28">
        <f>'[1]Points Phase 3'!C17</f>
        <v>2</v>
      </c>
      <c r="D16" s="29" t="str">
        <f>'[1]Points Phase 3'!D17</f>
        <v>2 beds</v>
      </c>
      <c r="E16" s="30">
        <f>'[1]Points Phase 3'!E17</f>
        <v>65.16</v>
      </c>
      <c r="F16" s="30">
        <f>'[1]Points Phase 3'!F17</f>
        <v>17.89</v>
      </c>
      <c r="G16" s="30">
        <f>'[1]Points Phase 3'!G17</f>
        <v>83.05</v>
      </c>
      <c r="H16" s="30">
        <f>'[1]Points Phase 3'!H17</f>
        <v>11.77</v>
      </c>
      <c r="I16" s="30">
        <f>'[1]Points Phase 3'!I17</f>
        <v>94.82</v>
      </c>
      <c r="J16" s="31">
        <f t="shared" si="0"/>
        <v>1191.7317021725376</v>
      </c>
      <c r="K16" s="31">
        <f>'[1]Points Phase 3'!AG17</f>
        <v>113000</v>
      </c>
      <c r="L16" s="32" t="str">
        <f>'[1]Points Phase 3'!J17</f>
        <v>Reserved</v>
      </c>
      <c r="M16" s="6"/>
      <c r="N16" s="81"/>
      <c r="O16" s="27" t="str">
        <f>'[1]Points Phase 3'!B77</f>
        <v>1222</v>
      </c>
      <c r="P16" s="28">
        <f>'[1]Points Phase 3'!C77</f>
        <v>2</v>
      </c>
      <c r="Q16" s="29" t="str">
        <f>'[1]Points Phase 3'!D77</f>
        <v>2 beds</v>
      </c>
      <c r="R16" s="30">
        <f>'[1]Points Phase 3'!E77</f>
        <v>65.06</v>
      </c>
      <c r="S16" s="30">
        <f>'[1]Points Phase 3'!F77</f>
        <v>15.54</v>
      </c>
      <c r="T16" s="30">
        <f>'[1]Points Phase 3'!G77</f>
        <v>80.599999999999994</v>
      </c>
      <c r="U16" s="30">
        <f>'[1]Points Phase 3'!H77</f>
        <v>11.18</v>
      </c>
      <c r="V16" s="30">
        <f>'[1]Points Phase 3'!I77</f>
        <v>91.78</v>
      </c>
      <c r="W16" s="31">
        <f t="shared" si="1"/>
        <v>1416.4305949008499</v>
      </c>
      <c r="X16" s="31">
        <f>'[1]Points Phase 3'!AG77</f>
        <v>130000</v>
      </c>
      <c r="Y16" s="32" t="s">
        <v>18</v>
      </c>
    </row>
    <row r="17" spans="1:25">
      <c r="A17" s="81"/>
      <c r="B17" s="27" t="str">
        <f>'[1]Points Phase 3'!B18</f>
        <v>0823</v>
      </c>
      <c r="C17" s="28">
        <f>'[1]Points Phase 3'!C18</f>
        <v>2</v>
      </c>
      <c r="D17" s="29" t="str">
        <f>'[1]Points Phase 3'!D18</f>
        <v>1 bed</v>
      </c>
      <c r="E17" s="30">
        <f>'[1]Points Phase 3'!E18</f>
        <v>51.88</v>
      </c>
      <c r="F17" s="30">
        <f>'[1]Points Phase 3'!F18</f>
        <v>11.52</v>
      </c>
      <c r="G17" s="30">
        <f>'[1]Points Phase 3'!G18</f>
        <v>63.400000000000006</v>
      </c>
      <c r="H17" s="30">
        <f>'[1]Points Phase 3'!H18</f>
        <v>8.69</v>
      </c>
      <c r="I17" s="30">
        <f>'[1]Points Phase 3'!I18</f>
        <v>72.09</v>
      </c>
      <c r="J17" s="31">
        <f t="shared" si="0"/>
        <v>1172.1459287002358</v>
      </c>
      <c r="K17" s="31">
        <f>'[1]Points Phase 3'!AG18</f>
        <v>84500</v>
      </c>
      <c r="L17" s="32" t="str">
        <f>'[1]Points Phase 3'!J18</f>
        <v>Available</v>
      </c>
      <c r="M17" s="6"/>
      <c r="N17" s="81"/>
      <c r="O17" s="27" t="str">
        <f>'[1]Points Phase 3'!B78</f>
        <v>1223</v>
      </c>
      <c r="P17" s="28">
        <f>'[1]Points Phase 3'!C78</f>
        <v>2</v>
      </c>
      <c r="Q17" s="29" t="str">
        <f>'[1]Points Phase 3'!D78</f>
        <v>1 bed</v>
      </c>
      <c r="R17" s="30">
        <f>'[1]Points Phase 3'!E78</f>
        <v>51.05</v>
      </c>
      <c r="S17" s="30">
        <f>'[1]Points Phase 3'!F78</f>
        <v>18.75</v>
      </c>
      <c r="T17" s="30">
        <f>'[1]Points Phase 3'!G78</f>
        <v>69.8</v>
      </c>
      <c r="U17" s="30">
        <f>'[1]Points Phase 3'!H78</f>
        <v>9.36</v>
      </c>
      <c r="V17" s="30">
        <f>'[1]Points Phase 3'!I78</f>
        <v>79.16</v>
      </c>
      <c r="W17" s="31">
        <f t="shared" si="1"/>
        <v>1427.488630621526</v>
      </c>
      <c r="X17" s="31">
        <f>'[1]Points Phase 3'!AG78</f>
        <v>113000</v>
      </c>
      <c r="Y17" s="32" t="s">
        <v>18</v>
      </c>
    </row>
    <row r="18" spans="1:25">
      <c r="A18" s="81"/>
      <c r="B18" s="34" t="str">
        <f>'[1]Points Phase 3'!B19</f>
        <v>0831</v>
      </c>
      <c r="C18" s="35">
        <f>'[1]Points Phase 3'!C19</f>
        <v>3</v>
      </c>
      <c r="D18" s="36" t="str">
        <f>'[1]Points Phase 3'!D19</f>
        <v>1 bed</v>
      </c>
      <c r="E18" s="37">
        <f>'[1]Points Phase 3'!E19</f>
        <v>50.01</v>
      </c>
      <c r="F18" s="37">
        <f>'[1]Points Phase 3'!F19</f>
        <v>3.89</v>
      </c>
      <c r="G18" s="37">
        <f>'[1]Points Phase 3'!G19</f>
        <v>53.9</v>
      </c>
      <c r="H18" s="37">
        <f>'[1]Points Phase 3'!H19</f>
        <v>7.4</v>
      </c>
      <c r="I18" s="37">
        <f>'[1]Points Phase 3'!I19</f>
        <v>61.3</v>
      </c>
      <c r="J18" s="38">
        <f t="shared" si="0"/>
        <v>1476.3458401305058</v>
      </c>
      <c r="K18" s="38">
        <v>90500</v>
      </c>
      <c r="L18" s="39" t="str">
        <f>'[1]Points Phase 3'!J19</f>
        <v>Available</v>
      </c>
      <c r="M18" s="6"/>
      <c r="N18" s="81"/>
      <c r="O18" s="34" t="str">
        <f>'[1]Points Phase 3'!B79</f>
        <v>1231</v>
      </c>
      <c r="P18" s="35">
        <f>'[1]Points Phase 3'!C79</f>
        <v>3</v>
      </c>
      <c r="Q18" s="36" t="str">
        <f>'[1]Points Phase 3'!D79</f>
        <v>1 bed</v>
      </c>
      <c r="R18" s="37">
        <f>'[1]Points Phase 3'!E79</f>
        <v>49.62</v>
      </c>
      <c r="S18" s="37">
        <f>'[1]Points Phase 3'!F79</f>
        <v>4.18</v>
      </c>
      <c r="T18" s="37">
        <f>'[1]Points Phase 3'!G79</f>
        <v>53.8</v>
      </c>
      <c r="U18" s="37">
        <f>'[1]Points Phase 3'!H79</f>
        <v>7.23</v>
      </c>
      <c r="V18" s="37">
        <f>'[1]Points Phase 3'!I79</f>
        <v>61.03</v>
      </c>
      <c r="W18" s="38">
        <f t="shared" si="1"/>
        <v>1343.6015074553497</v>
      </c>
      <c r="X18" s="38">
        <f>'[1]Points Phase 3'!AG79</f>
        <v>82000</v>
      </c>
      <c r="Y18" s="39" t="s">
        <v>17</v>
      </c>
    </row>
    <row r="19" spans="1:25">
      <c r="A19" s="81"/>
      <c r="B19" s="34" t="str">
        <f>'[1]Points Phase 3'!B20</f>
        <v>0832</v>
      </c>
      <c r="C19" s="35">
        <f>'[1]Points Phase 3'!C20</f>
        <v>3</v>
      </c>
      <c r="D19" s="36" t="str">
        <f>'[1]Points Phase 3'!D20</f>
        <v>Duplex</v>
      </c>
      <c r="E19" s="37">
        <f>'[1]Points Phase 3'!E20</f>
        <v>62.76</v>
      </c>
      <c r="F19" s="37">
        <f>'[1]Points Phase 3'!F20</f>
        <v>27.54</v>
      </c>
      <c r="G19" s="37">
        <f>'[1]Points Phase 3'!G20</f>
        <v>90.3</v>
      </c>
      <c r="H19" s="37">
        <f>'[1]Points Phase 3'!H20</f>
        <v>11.7</v>
      </c>
      <c r="I19" s="37">
        <f>'[1]Points Phase 3'!I20</f>
        <v>102</v>
      </c>
      <c r="J19" s="38">
        <f t="shared" si="0"/>
        <v>1588.2352941176471</v>
      </c>
      <c r="K19" s="38">
        <v>162000</v>
      </c>
      <c r="L19" s="39" t="str">
        <f>'[1]Points Phase 3'!J20</f>
        <v>Available</v>
      </c>
      <c r="M19" s="6"/>
      <c r="N19" s="81"/>
      <c r="O19" s="34" t="str">
        <f>'[1]Points Phase 3'!B80</f>
        <v>1232</v>
      </c>
      <c r="P19" s="35">
        <f>'[1]Points Phase 3'!C80</f>
        <v>3</v>
      </c>
      <c r="Q19" s="36" t="str">
        <f>'[1]Points Phase 3'!D80</f>
        <v>Duplex</v>
      </c>
      <c r="R19" s="37">
        <f>'[1]Points Phase 3'!E80</f>
        <v>82.65</v>
      </c>
      <c r="S19" s="37">
        <f>'[1]Points Phase 3'!F80</f>
        <v>17.75</v>
      </c>
      <c r="T19" s="37">
        <f>'[1]Points Phase 3'!G80</f>
        <v>100.4</v>
      </c>
      <c r="U19" s="37">
        <f>'[1]Points Phase 3'!H80</f>
        <v>12.69</v>
      </c>
      <c r="V19" s="37">
        <f>'[1]Points Phase 3'!I80</f>
        <v>113.09</v>
      </c>
      <c r="W19" s="38">
        <f t="shared" si="1"/>
        <v>1450.1724290388186</v>
      </c>
      <c r="X19" s="38">
        <f>'[1]Points Phase 3'!AG80</f>
        <v>164000</v>
      </c>
      <c r="Y19" s="39" t="s">
        <v>17</v>
      </c>
    </row>
    <row r="20" spans="1:25" ht="16.5">
      <c r="A20" s="81"/>
      <c r="B20" s="34" t="str">
        <f>'[1]Points Phase 3'!B21</f>
        <v>0833</v>
      </c>
      <c r="C20" s="40">
        <f>'[1]Points Phase 3'!C21</f>
        <v>3</v>
      </c>
      <c r="D20" s="41" t="str">
        <f>'[1]Points Phase 3'!D21</f>
        <v>Duplex         2 beds</v>
      </c>
      <c r="E20" s="42">
        <f>'[1]Points Phase 3'!E21</f>
        <v>82.75</v>
      </c>
      <c r="F20" s="42">
        <f>'[1]Points Phase 3'!F21</f>
        <v>17.75</v>
      </c>
      <c r="G20" s="42">
        <f>'[1]Points Phase 3'!G21</f>
        <v>100.5</v>
      </c>
      <c r="H20" s="42">
        <f>'[1]Points Phase 3'!H21</f>
        <v>12.91</v>
      </c>
      <c r="I20" s="42">
        <f>'[1]Points Phase 3'!I21</f>
        <v>113.41</v>
      </c>
      <c r="J20" s="43">
        <f t="shared" si="0"/>
        <v>1538.6650207212767</v>
      </c>
      <c r="K20" s="43">
        <v>174500</v>
      </c>
      <c r="L20" s="44" t="str">
        <f>'[1]Points Phase 3'!J21</f>
        <v>Available</v>
      </c>
      <c r="M20" s="45"/>
      <c r="N20" s="81"/>
      <c r="O20" s="34" t="str">
        <f>'[1]Points Phase 3'!B81</f>
        <v>1233</v>
      </c>
      <c r="P20" s="40">
        <f>'[1]Points Phase 3'!C81</f>
        <v>3</v>
      </c>
      <c r="Q20" s="41" t="str">
        <f>'[1]Points Phase 3'!D81</f>
        <v>Duplex         2 beds</v>
      </c>
      <c r="R20" s="42">
        <f>'[1]Points Phase 3'!E81</f>
        <v>62.76</v>
      </c>
      <c r="S20" s="42">
        <f>'[1]Points Phase 3'!F81</f>
        <v>27.54</v>
      </c>
      <c r="T20" s="42">
        <f>'[1]Points Phase 3'!G81</f>
        <v>90.3</v>
      </c>
      <c r="U20" s="42">
        <f>'[1]Points Phase 3'!H81</f>
        <v>11.51</v>
      </c>
      <c r="V20" s="42">
        <f>'[1]Points Phase 3'!I81</f>
        <v>101.81</v>
      </c>
      <c r="W20" s="43">
        <f t="shared" si="1"/>
        <v>1488.0660053039976</v>
      </c>
      <c r="X20" s="43">
        <f>'[1]Points Phase 3'!AG81</f>
        <v>151500</v>
      </c>
      <c r="Y20" s="44" t="s">
        <v>17</v>
      </c>
    </row>
    <row r="21" spans="1:25" ht="15.75" thickBot="1">
      <c r="A21" s="82"/>
      <c r="B21" s="46" t="str">
        <f>'[1]Points Phase 3'!B22</f>
        <v>0834</v>
      </c>
      <c r="C21" s="47">
        <f>'[1]Points Phase 3'!C22</f>
        <v>3</v>
      </c>
      <c r="D21" s="48" t="str">
        <f>'[1]Points Phase 3'!D22</f>
        <v>1 bed</v>
      </c>
      <c r="E21" s="49">
        <f>'[1]Points Phase 3'!E22</f>
        <v>50.01</v>
      </c>
      <c r="F21" s="49">
        <f>'[1]Points Phase 3'!F22</f>
        <v>3.89</v>
      </c>
      <c r="G21" s="49">
        <f>'[1]Points Phase 3'!G22</f>
        <v>53.9</v>
      </c>
      <c r="H21" s="49">
        <f>'[1]Points Phase 3'!H22</f>
        <v>6.97</v>
      </c>
      <c r="I21" s="49">
        <f>'[1]Points Phase 3'!I22</f>
        <v>60.87</v>
      </c>
      <c r="J21" s="50">
        <f t="shared" si="0"/>
        <v>1421.0612781337277</v>
      </c>
      <c r="K21" s="50">
        <v>86500</v>
      </c>
      <c r="L21" s="51" t="str">
        <f>'[1]Points Phase 3'!J22</f>
        <v>Available</v>
      </c>
      <c r="M21" s="6"/>
      <c r="N21" s="82"/>
      <c r="O21" s="46" t="str">
        <f>'[1]Points Phase 3'!B82</f>
        <v>1234</v>
      </c>
      <c r="P21" s="47">
        <f>'[1]Points Phase 3'!C82</f>
        <v>3</v>
      </c>
      <c r="Q21" s="48" t="str">
        <f>'[1]Points Phase 3'!D82</f>
        <v>1 bed</v>
      </c>
      <c r="R21" s="49">
        <f>'[1]Points Phase 3'!E82</f>
        <v>50.28</v>
      </c>
      <c r="S21" s="49">
        <f>'[1]Points Phase 3'!F82</f>
        <v>3.52</v>
      </c>
      <c r="T21" s="49">
        <f>'[1]Points Phase 3'!G82</f>
        <v>53.800000000000004</v>
      </c>
      <c r="U21" s="49">
        <f>'[1]Points Phase 3'!H82</f>
        <v>6.81</v>
      </c>
      <c r="V21" s="49">
        <f>'[1]Points Phase 3'!I82</f>
        <v>60.610000000000007</v>
      </c>
      <c r="W21" s="38">
        <f t="shared" si="1"/>
        <v>1369.4109882857613</v>
      </c>
      <c r="X21" s="50">
        <f>'[1]Points Phase 3'!AG82</f>
        <v>83000</v>
      </c>
      <c r="Y21" s="51" t="s">
        <v>17</v>
      </c>
    </row>
    <row r="22" spans="1:25" ht="15" customHeight="1">
      <c r="A22" s="86" t="s">
        <v>19</v>
      </c>
      <c r="B22" s="52" t="str">
        <f>'[1]Points Phase 3'!B23</f>
        <v>0901</v>
      </c>
      <c r="C22" s="53" t="str">
        <f>'[1]Points Phase 3'!C23</f>
        <v>G</v>
      </c>
      <c r="D22" s="54" t="str">
        <f>'[1]Points Phase 3'!D23</f>
        <v>2 beds</v>
      </c>
      <c r="E22" s="55">
        <f>'[1]Points Phase 3'!E23</f>
        <v>65.75</v>
      </c>
      <c r="F22" s="55">
        <f>'[1]Points Phase 3'!F23</f>
        <v>0</v>
      </c>
      <c r="G22" s="55">
        <f>'[1]Points Phase 3'!G23</f>
        <v>65.75</v>
      </c>
      <c r="H22" s="55">
        <f>'[1]Points Phase 3'!H23</f>
        <v>8.01</v>
      </c>
      <c r="I22" s="55">
        <f>'[1]Points Phase 3'!I23</f>
        <v>73.760000000000005</v>
      </c>
      <c r="J22" s="56">
        <f t="shared" si="0"/>
        <v>1016.8112798264641</v>
      </c>
      <c r="K22" s="56">
        <f>'[1]Points Phase 3'!AG23</f>
        <v>75000</v>
      </c>
      <c r="L22" s="57" t="str">
        <f>'[1]Points Phase 3'!J23</f>
        <v>Available</v>
      </c>
      <c r="M22" s="6"/>
      <c r="N22" s="90" t="s">
        <v>20</v>
      </c>
      <c r="O22" s="58" t="str">
        <f>'[1]Points Phase 3'!B83</f>
        <v>1601</v>
      </c>
      <c r="P22" s="53" t="str">
        <f>'[1]Points Phase 3'!C83</f>
        <v>G</v>
      </c>
      <c r="Q22" s="54" t="str">
        <f>'[1]Points Phase 3'!D83</f>
        <v>2 beds</v>
      </c>
      <c r="R22" s="55">
        <f>'[1]Points Phase 3'!E83</f>
        <v>65.75</v>
      </c>
      <c r="S22" s="55">
        <f>'[1]Points Phase 3'!F83</f>
        <v>0</v>
      </c>
      <c r="T22" s="55">
        <f>'[1]Points Phase 3'!G83</f>
        <v>65.75</v>
      </c>
      <c r="U22" s="55">
        <f>'[1]Points Phase 3'!H83</f>
        <v>8.23</v>
      </c>
      <c r="V22" s="55">
        <f>'[1]Points Phase 3'!I83</f>
        <v>73.98</v>
      </c>
      <c r="W22" s="56">
        <f t="shared" si="1"/>
        <v>986.75317653419836</v>
      </c>
      <c r="X22" s="56">
        <f>'[1]Points Phase 3'!AG83</f>
        <v>73000</v>
      </c>
      <c r="Y22" s="57" t="str">
        <f>'[1]Points Phase 3'!J83</f>
        <v>Available</v>
      </c>
    </row>
    <row r="23" spans="1:25">
      <c r="A23" s="87"/>
      <c r="B23" s="59" t="str">
        <f>'[1]Points Phase 3'!B24</f>
        <v>0902</v>
      </c>
      <c r="C23" s="60" t="str">
        <f>'[1]Points Phase 3'!C24</f>
        <v>G</v>
      </c>
      <c r="D23" s="61" t="str">
        <f>'[1]Points Phase 3'!D24</f>
        <v>Studio</v>
      </c>
      <c r="E23" s="62">
        <f>'[1]Points Phase 3'!E24</f>
        <v>34.53</v>
      </c>
      <c r="F23" s="62">
        <f>'[1]Points Phase 3'!F24</f>
        <v>7.87</v>
      </c>
      <c r="G23" s="62">
        <f>'[1]Points Phase 3'!G24</f>
        <v>42.4</v>
      </c>
      <c r="H23" s="62">
        <f>'[1]Points Phase 3'!H24</f>
        <v>5.46</v>
      </c>
      <c r="I23" s="62">
        <f>'[1]Points Phase 3'!I24</f>
        <v>47.86</v>
      </c>
      <c r="J23" s="63">
        <f t="shared" si="0"/>
        <v>1117.8437108232345</v>
      </c>
      <c r="K23" s="63">
        <f>'[1]Points Phase 3'!AG24</f>
        <v>53500</v>
      </c>
      <c r="L23" s="64" t="str">
        <f>'[1]Points Phase 3'!J24</f>
        <v>Available</v>
      </c>
      <c r="M23" s="6"/>
      <c r="N23" s="91"/>
      <c r="O23" s="65" t="str">
        <f>'[1]Points Phase 3'!B84</f>
        <v>1602</v>
      </c>
      <c r="P23" s="60" t="str">
        <f>'[1]Points Phase 3'!C84</f>
        <v>G</v>
      </c>
      <c r="Q23" s="61" t="str">
        <f>'[1]Points Phase 3'!D84</f>
        <v>Studio</v>
      </c>
      <c r="R23" s="62">
        <f>'[1]Points Phase 3'!E84</f>
        <v>34.53</v>
      </c>
      <c r="S23" s="62">
        <f>'[1]Points Phase 3'!F84</f>
        <v>7.87</v>
      </c>
      <c r="T23" s="62">
        <f>'[1]Points Phase 3'!G84</f>
        <v>42.4</v>
      </c>
      <c r="U23" s="62">
        <f>'[1]Points Phase 3'!H84</f>
        <v>5.41</v>
      </c>
      <c r="V23" s="62">
        <f>'[1]Points Phase 3'!I84</f>
        <v>47.81</v>
      </c>
      <c r="W23" s="63">
        <f t="shared" si="1"/>
        <v>1003.9740640033465</v>
      </c>
      <c r="X23" s="63">
        <v>48000</v>
      </c>
      <c r="Y23" s="64" t="str">
        <f>'[1]Points Phase 3'!J84</f>
        <v>Reserved</v>
      </c>
    </row>
    <row r="24" spans="1:25">
      <c r="A24" s="87"/>
      <c r="B24" s="66" t="str">
        <f>'[1]Points Phase 3'!B25</f>
        <v>0903</v>
      </c>
      <c r="C24" s="60" t="str">
        <f>'[1]Points Phase 3'!C25</f>
        <v>G</v>
      </c>
      <c r="D24" s="61" t="str">
        <f>'[1]Points Phase 3'!D25</f>
        <v>Studio</v>
      </c>
      <c r="E24" s="62">
        <f>'[1]Points Phase 3'!E25</f>
        <v>34.53</v>
      </c>
      <c r="F24" s="62">
        <f>'[1]Points Phase 3'!F25</f>
        <v>7.87</v>
      </c>
      <c r="G24" s="62">
        <f>'[1]Points Phase 3'!G25</f>
        <v>42.4</v>
      </c>
      <c r="H24" s="62">
        <f>'[1]Points Phase 3'!H25</f>
        <v>5.46</v>
      </c>
      <c r="I24" s="62">
        <f>'[1]Points Phase 3'!I25</f>
        <v>47.86</v>
      </c>
      <c r="J24" s="63">
        <f t="shared" si="0"/>
        <v>1096.9494358545758</v>
      </c>
      <c r="K24" s="63">
        <f>'[1]Points Phase 3'!AG25</f>
        <v>52500</v>
      </c>
      <c r="L24" s="64" t="str">
        <f>'[1]Points Phase 3'!J25</f>
        <v>Available</v>
      </c>
      <c r="M24" s="6"/>
      <c r="N24" s="91"/>
      <c r="O24" s="65" t="str">
        <f>'[1]Points Phase 3'!B85</f>
        <v>1603</v>
      </c>
      <c r="P24" s="60" t="str">
        <f>'[1]Points Phase 3'!C85</f>
        <v>G</v>
      </c>
      <c r="Q24" s="61" t="str">
        <f>'[1]Points Phase 3'!D85</f>
        <v>Studio</v>
      </c>
      <c r="R24" s="62">
        <f>'[1]Points Phase 3'!E85</f>
        <v>34.53</v>
      </c>
      <c r="S24" s="62">
        <f>'[1]Points Phase 3'!F85</f>
        <v>7.87</v>
      </c>
      <c r="T24" s="62">
        <f>'[1]Points Phase 3'!G85</f>
        <v>42.4</v>
      </c>
      <c r="U24" s="62">
        <f>'[1]Points Phase 3'!H85</f>
        <v>5.41</v>
      </c>
      <c r="V24" s="62">
        <f>'[1]Points Phase 3'!I85</f>
        <v>47.81</v>
      </c>
      <c r="W24" s="63">
        <f t="shared" si="1"/>
        <v>1003.9740640033465</v>
      </c>
      <c r="X24" s="63">
        <v>48000</v>
      </c>
      <c r="Y24" s="64" t="str">
        <f>'[1]Points Phase 3'!J85</f>
        <v>Available</v>
      </c>
    </row>
    <row r="25" spans="1:25">
      <c r="A25" s="87"/>
      <c r="B25" s="66" t="str">
        <f>'[1]Points Phase 3'!B26</f>
        <v>0904</v>
      </c>
      <c r="C25" s="60" t="str">
        <f>'[1]Points Phase 3'!C26</f>
        <v>G</v>
      </c>
      <c r="D25" s="61" t="str">
        <f>'[1]Points Phase 3'!D26</f>
        <v>2 beds</v>
      </c>
      <c r="E25" s="62">
        <f>'[1]Points Phase 3'!E26</f>
        <v>65.75</v>
      </c>
      <c r="F25" s="62">
        <f>'[1]Points Phase 3'!F26</f>
        <v>0</v>
      </c>
      <c r="G25" s="62">
        <f>'[1]Points Phase 3'!G26</f>
        <v>65.75</v>
      </c>
      <c r="H25" s="62">
        <f>'[1]Points Phase 3'!H26</f>
        <v>8.01</v>
      </c>
      <c r="I25" s="62">
        <f>'[1]Points Phase 3'!I26</f>
        <v>73.760000000000005</v>
      </c>
      <c r="J25" s="63">
        <f t="shared" si="0"/>
        <v>1050.704989154013</v>
      </c>
      <c r="K25" s="63">
        <f>'[1]Points Phase 3'!AG26</f>
        <v>77500</v>
      </c>
      <c r="L25" s="64" t="str">
        <f>'[1]Points Phase 3'!J26</f>
        <v>Available</v>
      </c>
      <c r="M25" s="6"/>
      <c r="N25" s="91"/>
      <c r="O25" s="65" t="str">
        <f>'[1]Points Phase 3'!B86</f>
        <v>1604</v>
      </c>
      <c r="P25" s="60" t="str">
        <f>'[1]Points Phase 3'!C86</f>
        <v>G</v>
      </c>
      <c r="Q25" s="61" t="str">
        <f>'[1]Points Phase 3'!D86</f>
        <v>2 beds</v>
      </c>
      <c r="R25" s="62">
        <f>'[1]Points Phase 3'!E86</f>
        <v>65.75</v>
      </c>
      <c r="S25" s="62">
        <f>'[1]Points Phase 3'!F86</f>
        <v>0</v>
      </c>
      <c r="T25" s="62">
        <f>'[1]Points Phase 3'!G86</f>
        <v>65.75</v>
      </c>
      <c r="U25" s="62">
        <f>'[1]Points Phase 3'!H86</f>
        <v>8.15</v>
      </c>
      <c r="V25" s="62">
        <f>'[1]Points Phase 3'!I86</f>
        <v>73.900000000000006</v>
      </c>
      <c r="W25" s="63">
        <f t="shared" si="1"/>
        <v>987.82138024357232</v>
      </c>
      <c r="X25" s="63">
        <f>'[1]Points Phase 3'!AG86</f>
        <v>73000</v>
      </c>
      <c r="Y25" s="64" t="str">
        <f>'[1]Points Phase 3'!J86</f>
        <v>Available</v>
      </c>
    </row>
    <row r="26" spans="1:25">
      <c r="A26" s="87"/>
      <c r="B26" s="34" t="str">
        <f>'[1]Points Phase 3'!B27</f>
        <v>0911</v>
      </c>
      <c r="C26" s="35">
        <f>'[1]Points Phase 3'!C27</f>
        <v>1</v>
      </c>
      <c r="D26" s="36" t="str">
        <f>'[1]Points Phase 3'!D27</f>
        <v>2 beds</v>
      </c>
      <c r="E26" s="37">
        <f>'[1]Points Phase 3'!E27</f>
        <v>63.61</v>
      </c>
      <c r="F26" s="37">
        <f>'[1]Points Phase 3'!F27</f>
        <v>4.8899999999999997</v>
      </c>
      <c r="G26" s="37">
        <f>'[1]Points Phase 3'!G27</f>
        <v>68.5</v>
      </c>
      <c r="H26" s="37">
        <f>'[1]Points Phase 3'!H27</f>
        <v>9.31</v>
      </c>
      <c r="I26" s="37">
        <f>'[1]Points Phase 3'!I27</f>
        <v>77.81</v>
      </c>
      <c r="J26" s="38">
        <f t="shared" si="0"/>
        <v>1060.2750289165917</v>
      </c>
      <c r="K26" s="38">
        <f>'[1]Points Phase 3'!AG27</f>
        <v>82500</v>
      </c>
      <c r="L26" s="39" t="str">
        <f>'[1]Points Phase 3'!J27</f>
        <v>Available</v>
      </c>
      <c r="M26" s="6"/>
      <c r="N26" s="91"/>
      <c r="O26" s="67" t="str">
        <f>'[1]Points Phase 3'!B87</f>
        <v>1611</v>
      </c>
      <c r="P26" s="35">
        <f>'[1]Points Phase 3'!C87</f>
        <v>1</v>
      </c>
      <c r="Q26" s="36" t="str">
        <f>'[1]Points Phase 3'!D87</f>
        <v>1 bed</v>
      </c>
      <c r="R26" s="37">
        <f>'[1]Points Phase 3'!E87</f>
        <v>63.61</v>
      </c>
      <c r="S26" s="37">
        <f>'[1]Points Phase 3'!F87</f>
        <v>4.8899999999999997</v>
      </c>
      <c r="T26" s="37">
        <f>'[1]Points Phase 3'!G87</f>
        <v>68.5</v>
      </c>
      <c r="U26" s="37">
        <f>'[1]Points Phase 3'!H87</f>
        <v>9.34</v>
      </c>
      <c r="V26" s="37">
        <f>'[1]Points Phase 3'!I87</f>
        <v>77.84</v>
      </c>
      <c r="W26" s="38">
        <f t="shared" si="1"/>
        <v>1027.7492291880781</v>
      </c>
      <c r="X26" s="38">
        <f>'[1]Points Phase 3'!AG87</f>
        <v>80000</v>
      </c>
      <c r="Y26" s="39" t="str">
        <f>'[1]Points Phase 3'!J87</f>
        <v>Available</v>
      </c>
    </row>
    <row r="27" spans="1:25">
      <c r="A27" s="87"/>
      <c r="B27" s="34" t="str">
        <f>'[1]Points Phase 3'!B28</f>
        <v>0912</v>
      </c>
      <c r="C27" s="35">
        <f>'[1]Points Phase 3'!C28</f>
        <v>1</v>
      </c>
      <c r="D27" s="36" t="str">
        <f>'[1]Points Phase 3'!D28</f>
        <v>Studio</v>
      </c>
      <c r="E27" s="37">
        <f>'[1]Points Phase 3'!E28</f>
        <v>33.43</v>
      </c>
      <c r="F27" s="37">
        <f>'[1]Points Phase 3'!F28</f>
        <v>7.77</v>
      </c>
      <c r="G27" s="37">
        <f>'[1]Points Phase 3'!G28</f>
        <v>41.2</v>
      </c>
      <c r="H27" s="37">
        <f>'[1]Points Phase 3'!H28</f>
        <v>5.81</v>
      </c>
      <c r="I27" s="37">
        <f>'[1]Points Phase 3'!I28</f>
        <v>47.010000000000005</v>
      </c>
      <c r="J27" s="38">
        <f t="shared" si="0"/>
        <v>1180.5998723675812</v>
      </c>
      <c r="K27" s="38">
        <f>'[1]Points Phase 3'!AG28</f>
        <v>55500</v>
      </c>
      <c r="L27" s="39" t="str">
        <f>'[1]Points Phase 3'!J28</f>
        <v>Reserved</v>
      </c>
      <c r="M27" s="6"/>
      <c r="N27" s="91"/>
      <c r="O27" s="67" t="str">
        <f>'[1]Points Phase 3'!B88</f>
        <v>1612</v>
      </c>
      <c r="P27" s="35">
        <f>'[1]Points Phase 3'!C88</f>
        <v>1</v>
      </c>
      <c r="Q27" s="36" t="str">
        <f>'[1]Points Phase 3'!D88</f>
        <v>Studio</v>
      </c>
      <c r="R27" s="37">
        <f>'[1]Points Phase 3'!E88</f>
        <v>33.43</v>
      </c>
      <c r="S27" s="37">
        <f>'[1]Points Phase 3'!F88</f>
        <v>7.77</v>
      </c>
      <c r="T27" s="37">
        <f>'[1]Points Phase 3'!G88</f>
        <v>41.2</v>
      </c>
      <c r="U27" s="37">
        <f>'[1]Points Phase 3'!H88</f>
        <v>5.76</v>
      </c>
      <c r="V27" s="37">
        <f>'[1]Points Phase 3'!I88</f>
        <v>46.96</v>
      </c>
      <c r="W27" s="38">
        <f t="shared" si="1"/>
        <v>1107.3253833049403</v>
      </c>
      <c r="X27" s="38">
        <f>'[1]Points Phase 3'!AG88</f>
        <v>52000</v>
      </c>
      <c r="Y27" s="39" t="str">
        <f>'[1]Points Phase 3'!J88</f>
        <v>Available</v>
      </c>
    </row>
    <row r="28" spans="1:25">
      <c r="A28" s="87"/>
      <c r="B28" s="34" t="str">
        <f>'[1]Points Phase 3'!B29</f>
        <v>0913</v>
      </c>
      <c r="C28" s="35">
        <f>'[1]Points Phase 3'!C29</f>
        <v>1</v>
      </c>
      <c r="D28" s="36" t="str">
        <f>'[1]Points Phase 3'!D29</f>
        <v>Studio</v>
      </c>
      <c r="E28" s="37">
        <f>'[1]Points Phase 3'!E29</f>
        <v>33.43</v>
      </c>
      <c r="F28" s="37">
        <f>'[1]Points Phase 3'!F29</f>
        <v>7.77</v>
      </c>
      <c r="G28" s="37">
        <f>'[1]Points Phase 3'!G29</f>
        <v>41.2</v>
      </c>
      <c r="H28" s="37">
        <f>'[1]Points Phase 3'!H29</f>
        <v>5.81</v>
      </c>
      <c r="I28" s="37">
        <f>'[1]Points Phase 3'!I29</f>
        <v>47.010000000000005</v>
      </c>
      <c r="J28" s="38">
        <f t="shared" si="0"/>
        <v>1159.3278025951925</v>
      </c>
      <c r="K28" s="38">
        <f>'[1]Points Phase 3'!AG29</f>
        <v>54500</v>
      </c>
      <c r="L28" s="39" t="str">
        <f>'[1]Points Phase 3'!J29</f>
        <v>Available</v>
      </c>
      <c r="M28" s="6"/>
      <c r="N28" s="91"/>
      <c r="O28" s="67" t="str">
        <f>'[1]Points Phase 3'!B89</f>
        <v>1613</v>
      </c>
      <c r="P28" s="35">
        <f>'[1]Points Phase 3'!C89</f>
        <v>1</v>
      </c>
      <c r="Q28" s="36" t="str">
        <f>'[1]Points Phase 3'!D89</f>
        <v>Studio</v>
      </c>
      <c r="R28" s="37">
        <f>'[1]Points Phase 3'!E89</f>
        <v>33.43</v>
      </c>
      <c r="S28" s="37">
        <f>'[1]Points Phase 3'!F89</f>
        <v>7.77</v>
      </c>
      <c r="T28" s="37">
        <f>'[1]Points Phase 3'!G89</f>
        <v>41.2</v>
      </c>
      <c r="U28" s="37">
        <f>'[1]Points Phase 3'!H89</f>
        <v>5.76</v>
      </c>
      <c r="V28" s="37">
        <f>'[1]Points Phase 3'!I89</f>
        <v>46.96</v>
      </c>
      <c r="W28" s="38">
        <f t="shared" si="1"/>
        <v>1107.3253833049403</v>
      </c>
      <c r="X28" s="38">
        <f>'[1]Points Phase 3'!AG89</f>
        <v>52000</v>
      </c>
      <c r="Y28" s="39" t="str">
        <f>'[1]Points Phase 3'!J89</f>
        <v>Available</v>
      </c>
    </row>
    <row r="29" spans="1:25">
      <c r="A29" s="87"/>
      <c r="B29" s="34" t="str">
        <f>'[1]Points Phase 3'!B30</f>
        <v>0914</v>
      </c>
      <c r="C29" s="35">
        <f>'[1]Points Phase 3'!C30</f>
        <v>1</v>
      </c>
      <c r="D29" s="36" t="str">
        <f>'[1]Points Phase 3'!D30</f>
        <v>2 beds</v>
      </c>
      <c r="E29" s="37">
        <f>'[1]Points Phase 3'!E30</f>
        <v>63.75</v>
      </c>
      <c r="F29" s="37">
        <f>'[1]Points Phase 3'!F30</f>
        <v>4.75</v>
      </c>
      <c r="G29" s="37">
        <f>'[1]Points Phase 3'!G30</f>
        <v>68.5</v>
      </c>
      <c r="H29" s="37">
        <f>'[1]Points Phase 3'!H30</f>
        <v>9.31</v>
      </c>
      <c r="I29" s="37">
        <f>'[1]Points Phase 3'!I30</f>
        <v>77.81</v>
      </c>
      <c r="J29" s="38">
        <f t="shared" si="0"/>
        <v>1118.108212312042</v>
      </c>
      <c r="K29" s="38">
        <f>'[1]Points Phase 3'!AG30</f>
        <v>87000</v>
      </c>
      <c r="L29" s="39" t="str">
        <f>'[1]Points Phase 3'!J30</f>
        <v>Reserved</v>
      </c>
      <c r="M29" s="6"/>
      <c r="N29" s="91"/>
      <c r="O29" s="67" t="str">
        <f>'[1]Points Phase 3'!B90</f>
        <v>1614</v>
      </c>
      <c r="P29" s="35">
        <f>'[1]Points Phase 3'!C90</f>
        <v>1</v>
      </c>
      <c r="Q29" s="36" t="str">
        <f>'[1]Points Phase 3'!D90</f>
        <v>1 bed</v>
      </c>
      <c r="R29" s="37">
        <f>'[1]Points Phase 3'!E90</f>
        <v>63.75</v>
      </c>
      <c r="S29" s="37">
        <f>'[1]Points Phase 3'!F90</f>
        <v>4.75</v>
      </c>
      <c r="T29" s="37">
        <f>'[1]Points Phase 3'!G90</f>
        <v>68.5</v>
      </c>
      <c r="U29" s="37">
        <f>'[1]Points Phase 3'!H90</f>
        <v>9.34</v>
      </c>
      <c r="V29" s="37">
        <f>'[1]Points Phase 3'!I90</f>
        <v>77.84</v>
      </c>
      <c r="W29" s="38">
        <f t="shared" si="1"/>
        <v>1027.7492291880781</v>
      </c>
      <c r="X29" s="38">
        <f>'[1]Points Phase 3'!AG90</f>
        <v>80000</v>
      </c>
      <c r="Y29" s="39" t="str">
        <f>'[1]Points Phase 3'!J90</f>
        <v>Available</v>
      </c>
    </row>
    <row r="30" spans="1:25">
      <c r="A30" s="87"/>
      <c r="B30" s="66" t="str">
        <f>'[1]Points Phase 3'!B31</f>
        <v>0921</v>
      </c>
      <c r="C30" s="60">
        <f>'[1]Points Phase 3'!C31</f>
        <v>2</v>
      </c>
      <c r="D30" s="61" t="str">
        <f>'[1]Points Phase 3'!D31</f>
        <v>1 bed</v>
      </c>
      <c r="E30" s="62">
        <f>'[1]Points Phase 3'!E31</f>
        <v>51.77</v>
      </c>
      <c r="F30" s="62">
        <f>'[1]Points Phase 3'!F31</f>
        <v>11.38</v>
      </c>
      <c r="G30" s="62">
        <f>'[1]Points Phase 3'!G31</f>
        <v>63.150000000000006</v>
      </c>
      <c r="H30" s="62">
        <f>'[1]Points Phase 3'!H31</f>
        <v>8.58</v>
      </c>
      <c r="I30" s="62">
        <f>'[1]Points Phase 3'!I31</f>
        <v>71.73</v>
      </c>
      <c r="J30" s="63">
        <f t="shared" si="0"/>
        <v>1171.0581346716854</v>
      </c>
      <c r="K30" s="63">
        <f>'[1]Points Phase 3'!AG31</f>
        <v>84000</v>
      </c>
      <c r="L30" s="64" t="str">
        <f>'[1]Points Phase 3'!J31</f>
        <v>Available</v>
      </c>
      <c r="M30" s="6"/>
      <c r="N30" s="91"/>
      <c r="O30" s="65" t="str">
        <f>'[1]Points Phase 3'!B91</f>
        <v>1621</v>
      </c>
      <c r="P30" s="60">
        <f>'[1]Points Phase 3'!C91</f>
        <v>2</v>
      </c>
      <c r="Q30" s="61" t="str">
        <f>'[1]Points Phase 3'!D91</f>
        <v>1 bed</v>
      </c>
      <c r="R30" s="62">
        <f>'[1]Points Phase 3'!E91</f>
        <v>51.77</v>
      </c>
      <c r="S30" s="62">
        <f>'[1]Points Phase 3'!F91</f>
        <v>11.38</v>
      </c>
      <c r="T30" s="62">
        <f>'[1]Points Phase 3'!G91</f>
        <v>63.150000000000006</v>
      </c>
      <c r="U30" s="62">
        <f>'[1]Points Phase 3'!H91</f>
        <v>8.6199999999999992</v>
      </c>
      <c r="V30" s="62">
        <f>'[1]Points Phase 3'!I91</f>
        <v>71.77000000000001</v>
      </c>
      <c r="W30" s="63">
        <f t="shared" si="1"/>
        <v>1212.2056569597323</v>
      </c>
      <c r="X30" s="63">
        <f>'[1]Points Phase 3'!AG91</f>
        <v>87000</v>
      </c>
      <c r="Y30" s="64" t="str">
        <f>'[1]Points Phase 3'!J91</f>
        <v>Reserved</v>
      </c>
    </row>
    <row r="31" spans="1:25">
      <c r="A31" s="87"/>
      <c r="B31" s="66" t="str">
        <f>'[1]Points Phase 3'!B32</f>
        <v>0922</v>
      </c>
      <c r="C31" s="60">
        <f>'[1]Points Phase 3'!C32</f>
        <v>2</v>
      </c>
      <c r="D31" s="61" t="str">
        <f>'[1]Points Phase 3'!D32</f>
        <v>2 beds</v>
      </c>
      <c r="E31" s="62">
        <f>'[1]Points Phase 3'!E32</f>
        <v>65.11</v>
      </c>
      <c r="F31" s="62">
        <f>'[1]Points Phase 3'!F32</f>
        <v>17.940000000000001</v>
      </c>
      <c r="G31" s="62">
        <f>'[1]Points Phase 3'!G32</f>
        <v>83.05</v>
      </c>
      <c r="H31" s="62">
        <f>'[1]Points Phase 3'!H32</f>
        <v>11.67</v>
      </c>
      <c r="I31" s="62">
        <f>'[1]Points Phase 3'!I32</f>
        <v>94.72</v>
      </c>
      <c r="J31" s="63">
        <f t="shared" si="0"/>
        <v>1203.5472972972973</v>
      </c>
      <c r="K31" s="63">
        <f>'[1]Points Phase 3'!AG32</f>
        <v>114000</v>
      </c>
      <c r="L31" s="64" t="str">
        <f>'[1]Points Phase 3'!J32</f>
        <v>Available</v>
      </c>
      <c r="M31" s="6"/>
      <c r="N31" s="91"/>
      <c r="O31" s="65" t="str">
        <f>'[1]Points Phase 3'!B92</f>
        <v>1622</v>
      </c>
      <c r="P31" s="60">
        <f>'[1]Points Phase 3'!C92</f>
        <v>2</v>
      </c>
      <c r="Q31" s="61" t="str">
        <f>'[1]Points Phase 3'!D92</f>
        <v>2 beds</v>
      </c>
      <c r="R31" s="62">
        <f>'[1]Points Phase 3'!E92</f>
        <v>65.11</v>
      </c>
      <c r="S31" s="62">
        <f>'[1]Points Phase 3'!F92</f>
        <v>17.940000000000001</v>
      </c>
      <c r="T31" s="62">
        <f>'[1]Points Phase 3'!G92</f>
        <v>83.05</v>
      </c>
      <c r="U31" s="62">
        <f>'[1]Points Phase 3'!H92</f>
        <v>11.57</v>
      </c>
      <c r="V31" s="62">
        <f>'[1]Points Phase 3'!I92</f>
        <v>94.62</v>
      </c>
      <c r="W31" s="63">
        <f t="shared" si="1"/>
        <v>1225.9564574085816</v>
      </c>
      <c r="X31" s="63">
        <f>'[1]Points Phase 3'!AG92</f>
        <v>116000</v>
      </c>
      <c r="Y31" s="64" t="str">
        <f>'[1]Points Phase 3'!J92</f>
        <v>Available</v>
      </c>
    </row>
    <row r="32" spans="1:25">
      <c r="A32" s="87"/>
      <c r="B32" s="66" t="str">
        <f>'[1]Points Phase 3'!B33</f>
        <v>0923</v>
      </c>
      <c r="C32" s="60">
        <f>'[1]Points Phase 3'!C33</f>
        <v>2</v>
      </c>
      <c r="D32" s="61" t="str">
        <f>'[1]Points Phase 3'!D33</f>
        <v>1 bed</v>
      </c>
      <c r="E32" s="62">
        <f>'[1]Points Phase 3'!E33</f>
        <v>51.91</v>
      </c>
      <c r="F32" s="62">
        <f>'[1]Points Phase 3'!F33</f>
        <v>11.24</v>
      </c>
      <c r="G32" s="62">
        <f>'[1]Points Phase 3'!G33</f>
        <v>63.15</v>
      </c>
      <c r="H32" s="62">
        <f>'[1]Points Phase 3'!H33</f>
        <v>8.58</v>
      </c>
      <c r="I32" s="62">
        <f>'[1]Points Phase 3'!I33</f>
        <v>71.73</v>
      </c>
      <c r="J32" s="63">
        <f t="shared" si="0"/>
        <v>1240.7639760211905</v>
      </c>
      <c r="K32" s="63">
        <f>'[1]Points Phase 3'!AG33</f>
        <v>89000</v>
      </c>
      <c r="L32" s="64" t="str">
        <f>'[1]Points Phase 3'!J33</f>
        <v>Available</v>
      </c>
      <c r="M32" s="6"/>
      <c r="N32" s="91"/>
      <c r="O32" s="65" t="str">
        <f>'[1]Points Phase 3'!B93</f>
        <v>1623</v>
      </c>
      <c r="P32" s="60">
        <f>'[1]Points Phase 3'!C93</f>
        <v>2</v>
      </c>
      <c r="Q32" s="61" t="str">
        <f>'[1]Points Phase 3'!D93</f>
        <v>1 bed</v>
      </c>
      <c r="R32" s="62">
        <f>'[1]Points Phase 3'!E93</f>
        <v>51.91</v>
      </c>
      <c r="S32" s="62">
        <f>'[1]Points Phase 3'!F93</f>
        <v>11.24</v>
      </c>
      <c r="T32" s="62">
        <f>'[1]Points Phase 3'!G93</f>
        <v>63.15</v>
      </c>
      <c r="U32" s="62">
        <f>'[1]Points Phase 3'!H93</f>
        <v>8.6199999999999992</v>
      </c>
      <c r="V32" s="62">
        <f>'[1]Points Phase 3'!I93</f>
        <v>71.77</v>
      </c>
      <c r="W32" s="63">
        <f t="shared" si="1"/>
        <v>1177.372161070085</v>
      </c>
      <c r="X32" s="63">
        <f>'[1]Points Phase 3'!AG93</f>
        <v>84500</v>
      </c>
      <c r="Y32" s="64" t="str">
        <f>'[1]Points Phase 3'!J93</f>
        <v>Available</v>
      </c>
    </row>
    <row r="33" spans="1:25">
      <c r="A33" s="87"/>
      <c r="B33" s="34" t="str">
        <f>'[1]Points Phase 3'!B34</f>
        <v>0931</v>
      </c>
      <c r="C33" s="35">
        <f>'[1]Points Phase 3'!C34</f>
        <v>3</v>
      </c>
      <c r="D33" s="36" t="str">
        <f>'[1]Points Phase 3'!D34</f>
        <v>1 bed</v>
      </c>
      <c r="E33" s="37">
        <f>'[1]Points Phase 3'!E34</f>
        <v>50.01</v>
      </c>
      <c r="F33" s="37">
        <f>'[1]Points Phase 3'!F34</f>
        <v>3.89</v>
      </c>
      <c r="G33" s="37">
        <f>'[1]Points Phase 3'!G34</f>
        <v>53.9</v>
      </c>
      <c r="H33" s="37">
        <f>'[1]Points Phase 3'!H34</f>
        <v>6.91</v>
      </c>
      <c r="I33" s="37">
        <f>'[1]Points Phase 3'!I34</f>
        <v>60.81</v>
      </c>
      <c r="J33" s="38">
        <f t="shared" si="0"/>
        <v>1381.3517513566846</v>
      </c>
      <c r="K33" s="38">
        <v>84000</v>
      </c>
      <c r="L33" s="39" t="str">
        <f>'[1]Points Phase 3'!J34</f>
        <v>Available</v>
      </c>
      <c r="M33" s="6"/>
      <c r="N33" s="91"/>
      <c r="O33" s="67" t="str">
        <f>'[1]Points Phase 3'!B94</f>
        <v>1631</v>
      </c>
      <c r="P33" s="35">
        <f>'[1]Points Phase 3'!C94</f>
        <v>3</v>
      </c>
      <c r="Q33" s="36" t="str">
        <f>'[1]Points Phase 3'!D94</f>
        <v>1 bed</v>
      </c>
      <c r="R33" s="37">
        <f>'[1]Points Phase 3'!E94</f>
        <v>50.01</v>
      </c>
      <c r="S33" s="37">
        <f>'[1]Points Phase 3'!F94</f>
        <v>3.89</v>
      </c>
      <c r="T33" s="37">
        <f>'[1]Points Phase 3'!G94</f>
        <v>53.9</v>
      </c>
      <c r="U33" s="37">
        <f>'[1]Points Phase 3'!H94</f>
        <v>6.94</v>
      </c>
      <c r="V33" s="37">
        <f>'[1]Points Phase 3'!I94</f>
        <v>60.839999999999996</v>
      </c>
      <c r="W33" s="38">
        <f t="shared" si="1"/>
        <v>1397.1071663379357</v>
      </c>
      <c r="X33" s="38">
        <v>85000</v>
      </c>
      <c r="Y33" s="39" t="str">
        <f>'[1]Points Phase 3'!J94</f>
        <v>Available</v>
      </c>
    </row>
    <row r="34" spans="1:25">
      <c r="A34" s="87"/>
      <c r="B34" s="34" t="str">
        <f>'[1]Points Phase 3'!B35</f>
        <v>0932</v>
      </c>
      <c r="C34" s="35">
        <f>'[1]Points Phase 3'!C35</f>
        <v>3</v>
      </c>
      <c r="D34" s="36" t="str">
        <f>'[1]Points Phase 3'!D35</f>
        <v>Duplex</v>
      </c>
      <c r="E34" s="37">
        <f>'[1]Points Phase 3'!E35</f>
        <v>82.73</v>
      </c>
      <c r="F34" s="37">
        <f>'[1]Points Phase 3'!F35</f>
        <v>17.670000000000002</v>
      </c>
      <c r="G34" s="37">
        <f>'[1]Points Phase 3'!G35</f>
        <v>100.4</v>
      </c>
      <c r="H34" s="37">
        <f>'[1]Points Phase 3'!H35</f>
        <v>12.85</v>
      </c>
      <c r="I34" s="37">
        <f>'[1]Points Phase 3'!I35</f>
        <v>113.25</v>
      </c>
      <c r="J34" s="38">
        <f t="shared" si="0"/>
        <v>1474.6136865342164</v>
      </c>
      <c r="K34" s="38">
        <v>167000</v>
      </c>
      <c r="L34" s="39" t="str">
        <f>'[1]Points Phase 3'!J35</f>
        <v>Available</v>
      </c>
      <c r="M34" s="6"/>
      <c r="N34" s="91"/>
      <c r="O34" s="67" t="str">
        <f>'[1]Points Phase 3'!B95</f>
        <v>1632</v>
      </c>
      <c r="P34" s="35">
        <f>'[1]Points Phase 3'!C95</f>
        <v>3</v>
      </c>
      <c r="Q34" s="36" t="str">
        <f>'[1]Points Phase 3'!D95</f>
        <v>Duplex</v>
      </c>
      <c r="R34" s="37">
        <f>'[1]Points Phase 3'!E95</f>
        <v>82.73</v>
      </c>
      <c r="S34" s="37">
        <f>'[1]Points Phase 3'!F95</f>
        <v>17.670000000000002</v>
      </c>
      <c r="T34" s="37">
        <f>'[1]Points Phase 3'!G95</f>
        <v>100.4</v>
      </c>
      <c r="U34" s="37">
        <f>'[1]Points Phase 3'!H95</f>
        <v>12.74</v>
      </c>
      <c r="V34" s="37">
        <f>'[1]Points Phase 3'!I95</f>
        <v>113.14</v>
      </c>
      <c r="W34" s="38">
        <f t="shared" si="1"/>
        <v>1484.8859819692416</v>
      </c>
      <c r="X34" s="38">
        <v>168000</v>
      </c>
      <c r="Y34" s="39" t="str">
        <f>'[1]Points Phase 3'!J95</f>
        <v>Available</v>
      </c>
    </row>
    <row r="35" spans="1:25">
      <c r="A35" s="87"/>
      <c r="B35" s="34" t="str">
        <f>'[1]Points Phase 3'!B36</f>
        <v>0933</v>
      </c>
      <c r="C35" s="35">
        <f>'[1]Points Phase 3'!C36</f>
        <v>3</v>
      </c>
      <c r="D35" s="36" t="str">
        <f>'[1]Points Phase 3'!D36</f>
        <v>Duplex</v>
      </c>
      <c r="E35" s="37">
        <f>'[1]Points Phase 3'!E36</f>
        <v>82.73</v>
      </c>
      <c r="F35" s="37">
        <f>'[1]Points Phase 3'!F36</f>
        <v>17.670000000000002</v>
      </c>
      <c r="G35" s="37">
        <f>'[1]Points Phase 3'!G36</f>
        <v>100.4</v>
      </c>
      <c r="H35" s="37">
        <f>'[1]Points Phase 3'!H36</f>
        <v>12.85</v>
      </c>
      <c r="I35" s="37">
        <f>'[1]Points Phase 3'!I36</f>
        <v>113.25</v>
      </c>
      <c r="J35" s="38">
        <f t="shared" si="0"/>
        <v>1465.7836644591612</v>
      </c>
      <c r="K35" s="38">
        <v>166000</v>
      </c>
      <c r="L35" s="39" t="str">
        <f>'[1]Points Phase 3'!J36</f>
        <v>Available</v>
      </c>
      <c r="M35" s="6"/>
      <c r="N35" s="91"/>
      <c r="O35" s="67" t="str">
        <f>'[1]Points Phase 3'!B96</f>
        <v>1633</v>
      </c>
      <c r="P35" s="35">
        <f>'[1]Points Phase 3'!C96</f>
        <v>3</v>
      </c>
      <c r="Q35" s="36" t="str">
        <f>'[1]Points Phase 3'!D96</f>
        <v>Duplex</v>
      </c>
      <c r="R35" s="37">
        <f>'[1]Points Phase 3'!E96</f>
        <v>82.73</v>
      </c>
      <c r="S35" s="37">
        <f>'[1]Points Phase 3'!F96</f>
        <v>17.670000000000002</v>
      </c>
      <c r="T35" s="37">
        <f>'[1]Points Phase 3'!G96</f>
        <v>100.4</v>
      </c>
      <c r="U35" s="37">
        <f>'[1]Points Phase 3'!H96</f>
        <v>12.74</v>
      </c>
      <c r="V35" s="37">
        <f>'[1]Points Phase 3'!I96</f>
        <v>113.14</v>
      </c>
      <c r="W35" s="38">
        <f t="shared" si="1"/>
        <v>1484.8859819692416</v>
      </c>
      <c r="X35" s="38">
        <v>168000</v>
      </c>
      <c r="Y35" s="39" t="str">
        <f>'[1]Points Phase 3'!J96</f>
        <v>Available</v>
      </c>
    </row>
    <row r="36" spans="1:25" ht="15.75" thickBot="1">
      <c r="A36" s="88"/>
      <c r="B36" s="46" t="str">
        <f>'[1]Points Phase 3'!B37</f>
        <v>0934</v>
      </c>
      <c r="C36" s="47">
        <f>'[1]Points Phase 3'!C37</f>
        <v>3</v>
      </c>
      <c r="D36" s="48" t="str">
        <f>'[1]Points Phase 3'!D37</f>
        <v>1 bed</v>
      </c>
      <c r="E36" s="49">
        <f>'[1]Points Phase 3'!E37</f>
        <v>50.01</v>
      </c>
      <c r="F36" s="49">
        <f>'[1]Points Phase 3'!F37</f>
        <v>3.89</v>
      </c>
      <c r="G36" s="49">
        <f>'[1]Points Phase 3'!G37</f>
        <v>53.9</v>
      </c>
      <c r="H36" s="49">
        <f>'[1]Points Phase 3'!H37</f>
        <v>6.91</v>
      </c>
      <c r="I36" s="49">
        <f>'[1]Points Phase 3'!I37</f>
        <v>60.81</v>
      </c>
      <c r="J36" s="50">
        <f t="shared" si="0"/>
        <v>1348.4624239434304</v>
      </c>
      <c r="K36" s="50">
        <v>82000</v>
      </c>
      <c r="L36" s="51" t="str">
        <f>'[1]Points Phase 3'!J37</f>
        <v>Available</v>
      </c>
      <c r="M36" s="6"/>
      <c r="N36" s="92"/>
      <c r="O36" s="68" t="str">
        <f>'[1]Points Phase 3'!B97</f>
        <v>1634</v>
      </c>
      <c r="P36" s="47">
        <f>'[1]Points Phase 3'!C97</f>
        <v>3</v>
      </c>
      <c r="Q36" s="48" t="str">
        <f>'[1]Points Phase 3'!D97</f>
        <v>1 bed</v>
      </c>
      <c r="R36" s="49">
        <f>'[1]Points Phase 3'!E97</f>
        <v>50.01</v>
      </c>
      <c r="S36" s="49">
        <f>'[1]Points Phase 3'!F97</f>
        <v>3.89</v>
      </c>
      <c r="T36" s="49">
        <f>'[1]Points Phase 3'!G97</f>
        <v>53.9</v>
      </c>
      <c r="U36" s="49">
        <f>'[1]Points Phase 3'!H97</f>
        <v>6.94</v>
      </c>
      <c r="V36" s="49">
        <f>'[1]Points Phase 3'!I97</f>
        <v>60.839999999999996</v>
      </c>
      <c r="W36" s="38">
        <f t="shared" si="1"/>
        <v>1397.1071663379357</v>
      </c>
      <c r="X36" s="50">
        <v>85000</v>
      </c>
      <c r="Y36" s="51" t="str">
        <f>'[1]Points Phase 3'!J97</f>
        <v>Available</v>
      </c>
    </row>
    <row r="37" spans="1:25" ht="15" customHeight="1">
      <c r="A37" s="80" t="s">
        <v>21</v>
      </c>
      <c r="B37" s="69" t="str">
        <f>'[1]Points Phase 3'!B38</f>
        <v>1001</v>
      </c>
      <c r="C37" s="20" t="str">
        <f>'[1]Points Phase 3'!C38</f>
        <v>G</v>
      </c>
      <c r="D37" s="24" t="str">
        <f>'[1]Points Phase 3'!D38</f>
        <v>2 beds</v>
      </c>
      <c r="E37" s="21">
        <f>'[1]Points Phase 3'!E38</f>
        <v>65.75</v>
      </c>
      <c r="F37" s="21">
        <f>'[1]Points Phase 3'!F38</f>
        <v>0</v>
      </c>
      <c r="G37" s="21">
        <f>'[1]Points Phase 3'!G38</f>
        <v>65.75</v>
      </c>
      <c r="H37" s="21">
        <f>'[1]Points Phase 3'!H38</f>
        <v>8.01</v>
      </c>
      <c r="I37" s="21">
        <f>'[1]Points Phase 3'!I38</f>
        <v>73.760000000000005</v>
      </c>
      <c r="J37" s="25">
        <f t="shared" si="0"/>
        <v>1240.5097613882863</v>
      </c>
      <c r="K37" s="25">
        <v>91500</v>
      </c>
      <c r="L37" s="26" t="str">
        <f>'[1]Points Phase 3'!J38</f>
        <v>Reserved</v>
      </c>
      <c r="M37" s="6"/>
      <c r="N37" s="83" t="s">
        <v>22</v>
      </c>
      <c r="O37" s="70" t="str">
        <f>'[1]Points Phase 3'!B98</f>
        <v>1701</v>
      </c>
      <c r="P37" s="20" t="str">
        <f>'[1]Points Phase 3'!C98</f>
        <v>G</v>
      </c>
      <c r="Q37" s="24" t="str">
        <f>'[1]Points Phase 3'!D98</f>
        <v>2 beds</v>
      </c>
      <c r="R37" s="21">
        <f>'[1]Points Phase 3'!E98</f>
        <v>65.75</v>
      </c>
      <c r="S37" s="21">
        <f>'[1]Points Phase 3'!F98</f>
        <v>0</v>
      </c>
      <c r="T37" s="21">
        <f>'[1]Points Phase 3'!G98</f>
        <v>65.75</v>
      </c>
      <c r="U37" s="21">
        <f>'[1]Points Phase 3'!H98</f>
        <v>8.1199999999999992</v>
      </c>
      <c r="V37" s="21">
        <f>'[1]Points Phase 3'!I98</f>
        <v>73.87</v>
      </c>
      <c r="W37" s="25">
        <f t="shared" si="1"/>
        <v>1015.2971436307025</v>
      </c>
      <c r="X37" s="25">
        <f>'[1]Points Phase 3'!AG98</f>
        <v>75000</v>
      </c>
      <c r="Y37" s="26" t="str">
        <f>'[1]Points Phase 3'!J98</f>
        <v>Available</v>
      </c>
    </row>
    <row r="38" spans="1:25">
      <c r="A38" s="81"/>
      <c r="B38" s="27" t="str">
        <f>'[1]Points Phase 3'!B39</f>
        <v>1002</v>
      </c>
      <c r="C38" s="28" t="str">
        <f>'[1]Points Phase 3'!C39</f>
        <v>G</v>
      </c>
      <c r="D38" s="29" t="str">
        <f>'[1]Points Phase 3'!D39</f>
        <v>Studio</v>
      </c>
      <c r="E38" s="30">
        <f>'[1]Points Phase 3'!E39</f>
        <v>34.53</v>
      </c>
      <c r="F38" s="30">
        <f>'[1]Points Phase 3'!F39</f>
        <v>7.87</v>
      </c>
      <c r="G38" s="30">
        <f>'[1]Points Phase 3'!G39</f>
        <v>42.4</v>
      </c>
      <c r="H38" s="30">
        <f>'[1]Points Phase 3'!H39</f>
        <v>5.46</v>
      </c>
      <c r="I38" s="30">
        <f>'[1]Points Phase 3'!I39</f>
        <v>47.86</v>
      </c>
      <c r="J38" s="31">
        <f t="shared" si="0"/>
        <v>1295.4450480568325</v>
      </c>
      <c r="K38" s="31">
        <v>62000</v>
      </c>
      <c r="L38" s="32" t="str">
        <f>'[1]Points Phase 3'!J39</f>
        <v>Available</v>
      </c>
      <c r="M38" s="6"/>
      <c r="N38" s="84"/>
      <c r="O38" s="71" t="str">
        <f>'[1]Points Phase 3'!B99</f>
        <v>1702</v>
      </c>
      <c r="P38" s="28" t="str">
        <f>'[1]Points Phase 3'!C99</f>
        <v>G</v>
      </c>
      <c r="Q38" s="29" t="str">
        <f>'[1]Points Phase 3'!D99</f>
        <v>Studio</v>
      </c>
      <c r="R38" s="30">
        <f>'[1]Points Phase 3'!E99</f>
        <v>34.53</v>
      </c>
      <c r="S38" s="30">
        <f>'[1]Points Phase 3'!F99</f>
        <v>7.87</v>
      </c>
      <c r="T38" s="30">
        <f>'[1]Points Phase 3'!G99</f>
        <v>42.4</v>
      </c>
      <c r="U38" s="30">
        <f>'[1]Points Phase 3'!H99</f>
        <v>5.33</v>
      </c>
      <c r="V38" s="30">
        <f>'[1]Points Phase 3'!I99</f>
        <v>47.73</v>
      </c>
      <c r="W38" s="31">
        <f t="shared" si="1"/>
        <v>1110.4127383197151</v>
      </c>
      <c r="X38" s="31">
        <f>'[1]Points Phase 3'!AG99</f>
        <v>53000</v>
      </c>
      <c r="Y38" s="32" t="str">
        <f>'[1]Points Phase 3'!J99</f>
        <v>Available</v>
      </c>
    </row>
    <row r="39" spans="1:25">
      <c r="A39" s="81"/>
      <c r="B39" s="33" t="str">
        <f>'[1]Points Phase 3'!B40</f>
        <v>1003</v>
      </c>
      <c r="C39" s="28" t="str">
        <f>'[1]Points Phase 3'!C40</f>
        <v>G</v>
      </c>
      <c r="D39" s="29" t="str">
        <f>'[1]Points Phase 3'!D40</f>
        <v>Studio</v>
      </c>
      <c r="E39" s="30">
        <f>'[1]Points Phase 3'!E40</f>
        <v>34.53</v>
      </c>
      <c r="F39" s="30">
        <f>'[1]Points Phase 3'!F40</f>
        <v>7.87</v>
      </c>
      <c r="G39" s="30">
        <f>'[1]Points Phase 3'!G40</f>
        <v>42.4</v>
      </c>
      <c r="H39" s="30">
        <f>'[1]Points Phase 3'!H40</f>
        <v>5.46</v>
      </c>
      <c r="I39" s="30">
        <f>'[1]Points Phase 3'!I40</f>
        <v>47.86</v>
      </c>
      <c r="J39" s="31">
        <f t="shared" si="0"/>
        <v>1337.2335979941497</v>
      </c>
      <c r="K39" s="31">
        <v>64000</v>
      </c>
      <c r="L39" s="32" t="str">
        <f>'[1]Points Phase 3'!J40</f>
        <v>Available</v>
      </c>
      <c r="M39" s="6"/>
      <c r="N39" s="84"/>
      <c r="O39" s="71" t="str">
        <f>'[1]Points Phase 3'!B100</f>
        <v>1703</v>
      </c>
      <c r="P39" s="28" t="str">
        <f>'[1]Points Phase 3'!C100</f>
        <v>G</v>
      </c>
      <c r="Q39" s="29" t="str">
        <f>'[1]Points Phase 3'!D100</f>
        <v>Studio</v>
      </c>
      <c r="R39" s="30">
        <f>'[1]Points Phase 3'!E100</f>
        <v>34.53</v>
      </c>
      <c r="S39" s="30">
        <f>'[1]Points Phase 3'!F100</f>
        <v>7.87</v>
      </c>
      <c r="T39" s="30">
        <f>'[1]Points Phase 3'!G100</f>
        <v>42.4</v>
      </c>
      <c r="U39" s="30">
        <f>'[1]Points Phase 3'!H100</f>
        <v>5.33</v>
      </c>
      <c r="V39" s="30">
        <f>'[1]Points Phase 3'!I100</f>
        <v>47.73</v>
      </c>
      <c r="W39" s="31">
        <f t="shared" si="1"/>
        <v>1110.4127383197151</v>
      </c>
      <c r="X39" s="31">
        <f>'[1]Points Phase 3'!AG100</f>
        <v>53000</v>
      </c>
      <c r="Y39" s="32" t="str">
        <f>'[1]Points Phase 3'!J100</f>
        <v>Available</v>
      </c>
    </row>
    <row r="40" spans="1:25">
      <c r="A40" s="81"/>
      <c r="B40" s="27" t="str">
        <f>'[1]Points Phase 3'!B41</f>
        <v>1004</v>
      </c>
      <c r="C40" s="28" t="str">
        <f>'[1]Points Phase 3'!C41</f>
        <v>G</v>
      </c>
      <c r="D40" s="29" t="str">
        <f>'[1]Points Phase 3'!D41</f>
        <v>2 beds</v>
      </c>
      <c r="E40" s="30">
        <f>'[1]Points Phase 3'!E41</f>
        <v>65.75</v>
      </c>
      <c r="F40" s="30">
        <f>'[1]Points Phase 3'!F41</f>
        <v>0</v>
      </c>
      <c r="G40" s="30">
        <f>'[1]Points Phase 3'!G41</f>
        <v>65.75</v>
      </c>
      <c r="H40" s="30">
        <f>'[1]Points Phase 3'!H41</f>
        <v>8.01</v>
      </c>
      <c r="I40" s="30">
        <f>'[1]Points Phase 3'!I41</f>
        <v>73.760000000000005</v>
      </c>
      <c r="J40" s="31">
        <f t="shared" si="0"/>
        <v>1281.1822125813449</v>
      </c>
      <c r="K40" s="31">
        <v>94500</v>
      </c>
      <c r="L40" s="32" t="str">
        <f>'[1]Points Phase 3'!J41</f>
        <v>Available</v>
      </c>
      <c r="M40" s="6"/>
      <c r="N40" s="84"/>
      <c r="O40" s="71" t="str">
        <f>'[1]Points Phase 3'!B101</f>
        <v>1704</v>
      </c>
      <c r="P40" s="28" t="str">
        <f>'[1]Points Phase 3'!C101</f>
        <v>G</v>
      </c>
      <c r="Q40" s="29" t="str">
        <f>'[1]Points Phase 3'!D101</f>
        <v>2 beds</v>
      </c>
      <c r="R40" s="30">
        <f>'[1]Points Phase 3'!E101</f>
        <v>72.05</v>
      </c>
      <c r="S40" s="30">
        <f>'[1]Points Phase 3'!F101</f>
        <v>0</v>
      </c>
      <c r="T40" s="30">
        <f>'[1]Points Phase 3'!G101</f>
        <v>72.05</v>
      </c>
      <c r="U40" s="30">
        <f>'[1]Points Phase 3'!H101</f>
        <v>8.91</v>
      </c>
      <c r="V40" s="30">
        <f>'[1]Points Phase 3'!I101</f>
        <v>80.959999999999994</v>
      </c>
      <c r="W40" s="31">
        <f t="shared" si="1"/>
        <v>1074.604743083004</v>
      </c>
      <c r="X40" s="31">
        <f>'[1]Points Phase 3'!AG101</f>
        <v>87000</v>
      </c>
      <c r="Y40" s="32" t="str">
        <f>'[1]Points Phase 3'!J101</f>
        <v>Reserved</v>
      </c>
    </row>
    <row r="41" spans="1:25">
      <c r="A41" s="81"/>
      <c r="B41" s="34" t="str">
        <f>'[1]Points Phase 3'!B42</f>
        <v>1011</v>
      </c>
      <c r="C41" s="35">
        <f>'[1]Points Phase 3'!C42</f>
        <v>1</v>
      </c>
      <c r="D41" s="36" t="str">
        <f>'[1]Points Phase 3'!D42</f>
        <v>2 beds</v>
      </c>
      <c r="E41" s="37">
        <f>'[1]Points Phase 3'!E42</f>
        <v>63.61</v>
      </c>
      <c r="F41" s="37">
        <f>'[1]Points Phase 3'!F42</f>
        <v>4.8899999999999997</v>
      </c>
      <c r="G41" s="37">
        <f>'[1]Points Phase 3'!G42</f>
        <v>68.5</v>
      </c>
      <c r="H41" s="37">
        <f>'[1]Points Phase 3'!H42</f>
        <v>9.31</v>
      </c>
      <c r="I41" s="37">
        <f>'[1]Points Phase 3'!I42</f>
        <v>77.81</v>
      </c>
      <c r="J41" s="38">
        <f t="shared" si="0"/>
        <v>1349.4409458938439</v>
      </c>
      <c r="K41" s="38">
        <v>105000</v>
      </c>
      <c r="L41" s="39" t="str">
        <f>'[1]Points Phase 3'!J42</f>
        <v>Available</v>
      </c>
      <c r="M41" s="6"/>
      <c r="N41" s="84"/>
      <c r="O41" s="67" t="str">
        <f>'[1]Points Phase 3'!B102</f>
        <v>1711</v>
      </c>
      <c r="P41" s="35">
        <f>'[1]Points Phase 3'!C102</f>
        <v>1</v>
      </c>
      <c r="Q41" s="36" t="str">
        <f>'[1]Points Phase 3'!D102</f>
        <v>2 beds</v>
      </c>
      <c r="R41" s="37">
        <f>'[1]Points Phase 3'!E102</f>
        <v>66.22</v>
      </c>
      <c r="S41" s="37">
        <f>'[1]Points Phase 3'!F102</f>
        <v>4.18</v>
      </c>
      <c r="T41" s="37">
        <f>'[1]Points Phase 3'!G102</f>
        <v>70.400000000000006</v>
      </c>
      <c r="U41" s="37">
        <f>'[1]Points Phase 3'!H102</f>
        <v>9.42</v>
      </c>
      <c r="V41" s="37">
        <f>'[1]Points Phase 3'!I102</f>
        <v>79.820000000000007</v>
      </c>
      <c r="W41" s="38">
        <f t="shared" si="1"/>
        <v>1058.6319218241042</v>
      </c>
      <c r="X41" s="38">
        <f>'[1]Points Phase 3'!AG102</f>
        <v>84500</v>
      </c>
      <c r="Y41" s="39" t="str">
        <f>'[1]Points Phase 3'!J102</f>
        <v>Available</v>
      </c>
    </row>
    <row r="42" spans="1:25">
      <c r="A42" s="81"/>
      <c r="B42" s="34" t="str">
        <f>'[1]Points Phase 3'!B43</f>
        <v>1012</v>
      </c>
      <c r="C42" s="35">
        <f>'[1]Points Phase 3'!C43</f>
        <v>1</v>
      </c>
      <c r="D42" s="36" t="str">
        <f>'[1]Points Phase 3'!D43</f>
        <v>Studio</v>
      </c>
      <c r="E42" s="37">
        <f>'[1]Points Phase 3'!E43</f>
        <v>33.43</v>
      </c>
      <c r="F42" s="37">
        <f>'[1]Points Phase 3'!F43</f>
        <v>7.77</v>
      </c>
      <c r="G42" s="37">
        <f>'[1]Points Phase 3'!G43</f>
        <v>41.2</v>
      </c>
      <c r="H42" s="37">
        <f>'[1]Points Phase 3'!H43</f>
        <v>5.81</v>
      </c>
      <c r="I42" s="37">
        <f>'[1]Points Phase 3'!I43</f>
        <v>47.010000000000005</v>
      </c>
      <c r="J42" s="38">
        <f t="shared" si="0"/>
        <v>1425.228674750053</v>
      </c>
      <c r="K42" s="38">
        <v>67000</v>
      </c>
      <c r="L42" s="39" t="str">
        <f>'[1]Points Phase 3'!J43</f>
        <v>Available</v>
      </c>
      <c r="M42" s="6"/>
      <c r="N42" s="84"/>
      <c r="O42" s="67" t="str">
        <f>'[1]Points Phase 3'!B103</f>
        <v>1712</v>
      </c>
      <c r="P42" s="35">
        <f>'[1]Points Phase 3'!C103</f>
        <v>1</v>
      </c>
      <c r="Q42" s="36" t="str">
        <f>'[1]Points Phase 3'!D103</f>
        <v>Studio</v>
      </c>
      <c r="R42" s="37">
        <f>'[1]Points Phase 3'!E103</f>
        <v>33.43</v>
      </c>
      <c r="S42" s="37">
        <f>'[1]Points Phase 3'!F103</f>
        <v>7.77</v>
      </c>
      <c r="T42" s="37">
        <f>'[1]Points Phase 3'!G103</f>
        <v>41.2</v>
      </c>
      <c r="U42" s="37">
        <f>'[1]Points Phase 3'!H103</f>
        <v>5.68</v>
      </c>
      <c r="V42" s="37">
        <f>'[1]Points Phase 3'!I103</f>
        <v>46.88</v>
      </c>
      <c r="W42" s="38">
        <f t="shared" si="1"/>
        <v>1141.2116040955632</v>
      </c>
      <c r="X42" s="38">
        <f>'[1]Points Phase 3'!AG103</f>
        <v>53500</v>
      </c>
      <c r="Y42" s="39" t="str">
        <f>'[1]Points Phase 3'!J103</f>
        <v>Available</v>
      </c>
    </row>
    <row r="43" spans="1:25">
      <c r="A43" s="81"/>
      <c r="B43" s="34" t="str">
        <f>'[1]Points Phase 3'!B44</f>
        <v>1013</v>
      </c>
      <c r="C43" s="35">
        <f>'[1]Points Phase 3'!C44</f>
        <v>1</v>
      </c>
      <c r="D43" s="36" t="str">
        <f>'[1]Points Phase 3'!D44</f>
        <v>Studio</v>
      </c>
      <c r="E43" s="37">
        <f>'[1]Points Phase 3'!E44</f>
        <v>33.43</v>
      </c>
      <c r="F43" s="37">
        <f>'[1]Points Phase 3'!F44</f>
        <v>7.77</v>
      </c>
      <c r="G43" s="37">
        <f>'[1]Points Phase 3'!G44</f>
        <v>41.2</v>
      </c>
      <c r="H43" s="37">
        <f>'[1]Points Phase 3'!H44</f>
        <v>5.81</v>
      </c>
      <c r="I43" s="37">
        <f>'[1]Points Phase 3'!I44</f>
        <v>47.010000000000005</v>
      </c>
      <c r="J43" s="38">
        <f t="shared" si="0"/>
        <v>1467.7728142948308</v>
      </c>
      <c r="K43" s="38">
        <v>69000</v>
      </c>
      <c r="L43" s="39" t="s">
        <v>17</v>
      </c>
      <c r="M43" s="6"/>
      <c r="N43" s="84"/>
      <c r="O43" s="67" t="str">
        <f>'[1]Points Phase 3'!B104</f>
        <v>1713</v>
      </c>
      <c r="P43" s="35">
        <f>'[1]Points Phase 3'!C104</f>
        <v>1</v>
      </c>
      <c r="Q43" s="36" t="str">
        <f>'[1]Points Phase 3'!D104</f>
        <v>Studio</v>
      </c>
      <c r="R43" s="37">
        <f>'[1]Points Phase 3'!E104</f>
        <v>33.43</v>
      </c>
      <c r="S43" s="37">
        <f>'[1]Points Phase 3'!F104</f>
        <v>7.77</v>
      </c>
      <c r="T43" s="37">
        <f>'[1]Points Phase 3'!G104</f>
        <v>41.2</v>
      </c>
      <c r="U43" s="37">
        <f>'[1]Points Phase 3'!H104</f>
        <v>5.68</v>
      </c>
      <c r="V43" s="37">
        <f>'[1]Points Phase 3'!I104</f>
        <v>46.88</v>
      </c>
      <c r="W43" s="38">
        <f t="shared" si="1"/>
        <v>1141.2116040955632</v>
      </c>
      <c r="X43" s="38">
        <f>'[1]Points Phase 3'!AG104</f>
        <v>53500</v>
      </c>
      <c r="Y43" s="39" t="str">
        <f>'[1]Points Phase 3'!J104</f>
        <v>Available</v>
      </c>
    </row>
    <row r="44" spans="1:25">
      <c r="A44" s="81"/>
      <c r="B44" s="34" t="str">
        <f>'[1]Points Phase 3'!B45</f>
        <v>1014</v>
      </c>
      <c r="C44" s="35">
        <f>'[1]Points Phase 3'!C45</f>
        <v>1</v>
      </c>
      <c r="D44" s="36" t="str">
        <f>'[1]Points Phase 3'!D45</f>
        <v>2 beds</v>
      </c>
      <c r="E44" s="37">
        <f>'[1]Points Phase 3'!E45</f>
        <v>63.75</v>
      </c>
      <c r="F44" s="37">
        <f>'[1]Points Phase 3'!F45</f>
        <v>4.75</v>
      </c>
      <c r="G44" s="37">
        <f>'[1]Points Phase 3'!G45</f>
        <v>68.5</v>
      </c>
      <c r="H44" s="37">
        <f>'[1]Points Phase 3'!H45</f>
        <v>9.31</v>
      </c>
      <c r="I44" s="37">
        <f>'[1]Points Phase 3'!I45</f>
        <v>77.81</v>
      </c>
      <c r="J44" s="38">
        <f t="shared" si="0"/>
        <v>1381.5704922246498</v>
      </c>
      <c r="K44" s="38">
        <v>107500</v>
      </c>
      <c r="L44" s="39" t="str">
        <f>'[1]Points Phase 3'!J45</f>
        <v>Available</v>
      </c>
      <c r="M44" s="6"/>
      <c r="N44" s="84"/>
      <c r="O44" s="67" t="str">
        <f>'[1]Points Phase 3'!B105</f>
        <v>1714</v>
      </c>
      <c r="P44" s="35">
        <f>'[1]Points Phase 3'!C105</f>
        <v>1</v>
      </c>
      <c r="Q44" s="36" t="str">
        <f>'[1]Points Phase 3'!D105</f>
        <v>2 beds</v>
      </c>
      <c r="R44" s="37">
        <f>'[1]Points Phase 3'!E105</f>
        <v>72.53</v>
      </c>
      <c r="S44" s="37">
        <f>'[1]Points Phase 3'!F105</f>
        <v>4.32</v>
      </c>
      <c r="T44" s="37">
        <f>'[1]Points Phase 3'!G105</f>
        <v>76.849999999999994</v>
      </c>
      <c r="U44" s="37">
        <f>'[1]Points Phase 3'!H105</f>
        <v>10.41</v>
      </c>
      <c r="V44" s="37">
        <f>'[1]Points Phase 3'!I105</f>
        <v>87.259999999999991</v>
      </c>
      <c r="W44" s="38">
        <f t="shared" si="1"/>
        <v>1094.4304377721753</v>
      </c>
      <c r="X44" s="38">
        <f>'[1]Points Phase 3'!AG105</f>
        <v>95500</v>
      </c>
      <c r="Y44" s="39" t="str">
        <f>'[1]Points Phase 3'!J105</f>
        <v>Available</v>
      </c>
    </row>
    <row r="45" spans="1:25">
      <c r="A45" s="81"/>
      <c r="B45" s="27" t="str">
        <f>'[1]Points Phase 3'!B46</f>
        <v>1021</v>
      </c>
      <c r="C45" s="28">
        <f>'[1]Points Phase 3'!C46</f>
        <v>2</v>
      </c>
      <c r="D45" s="29" t="str">
        <f>'[1]Points Phase 3'!D46</f>
        <v>1 bed</v>
      </c>
      <c r="E45" s="30">
        <f>'[1]Points Phase 3'!E46</f>
        <v>51.77</v>
      </c>
      <c r="F45" s="30">
        <f>'[1]Points Phase 3'!F46</f>
        <v>11.38</v>
      </c>
      <c r="G45" s="30">
        <f>'[1]Points Phase 3'!G46</f>
        <v>63.150000000000006</v>
      </c>
      <c r="H45" s="30">
        <f>'[1]Points Phase 3'!H46</f>
        <v>8.58</v>
      </c>
      <c r="I45" s="30">
        <f>'[1]Points Phase 3'!I46</f>
        <v>71.73</v>
      </c>
      <c r="J45" s="31">
        <f t="shared" si="0"/>
        <v>1484.7344207444582</v>
      </c>
      <c r="K45" s="31">
        <v>106500</v>
      </c>
      <c r="L45" s="32" t="str">
        <f>'[1]Points Phase 3'!J46</f>
        <v>Available</v>
      </c>
      <c r="M45" s="6"/>
      <c r="N45" s="84"/>
      <c r="O45" s="71" t="str">
        <f>'[1]Points Phase 3'!B106</f>
        <v>1721</v>
      </c>
      <c r="P45" s="28">
        <f>'[1]Points Phase 3'!C106</f>
        <v>2</v>
      </c>
      <c r="Q45" s="29" t="str">
        <f>'[1]Points Phase 3'!D106</f>
        <v>1 bed</v>
      </c>
      <c r="R45" s="30">
        <f>'[1]Points Phase 3'!E106</f>
        <v>52.48</v>
      </c>
      <c r="S45" s="30">
        <f>'[1]Points Phase 3'!F106</f>
        <v>10.67</v>
      </c>
      <c r="T45" s="30">
        <f>'[1]Points Phase 3'!G106</f>
        <v>63.15</v>
      </c>
      <c r="U45" s="30">
        <f>'[1]Points Phase 3'!H106</f>
        <v>8.5</v>
      </c>
      <c r="V45" s="30">
        <f>'[1]Points Phase 3'!I106</f>
        <v>71.650000000000006</v>
      </c>
      <c r="W45" s="31">
        <f t="shared" si="1"/>
        <v>1193.3007676203767</v>
      </c>
      <c r="X45" s="31">
        <f>'[1]Points Phase 3'!AG106</f>
        <v>85500</v>
      </c>
      <c r="Y45" s="32" t="str">
        <f>'[1]Points Phase 3'!J106</f>
        <v>Available</v>
      </c>
    </row>
    <row r="46" spans="1:25">
      <c r="A46" s="81"/>
      <c r="B46" s="27" t="str">
        <f>'[1]Points Phase 3'!B47</f>
        <v>1022</v>
      </c>
      <c r="C46" s="28">
        <f>'[1]Points Phase 3'!C47</f>
        <v>2</v>
      </c>
      <c r="D46" s="29" t="str">
        <f>'[1]Points Phase 3'!D47</f>
        <v>2 beds</v>
      </c>
      <c r="E46" s="30">
        <f>'[1]Points Phase 3'!E47</f>
        <v>65.11</v>
      </c>
      <c r="F46" s="30">
        <f>'[1]Points Phase 3'!F47</f>
        <v>17.940000000000001</v>
      </c>
      <c r="G46" s="30">
        <f>'[1]Points Phase 3'!G47</f>
        <v>83.05</v>
      </c>
      <c r="H46" s="30">
        <f>'[1]Points Phase 3'!H47</f>
        <v>11.67</v>
      </c>
      <c r="I46" s="30">
        <f>'[1]Points Phase 3'!I47</f>
        <v>94.72</v>
      </c>
      <c r="J46" s="31">
        <v>1520</v>
      </c>
      <c r="K46" s="31">
        <v>144500</v>
      </c>
      <c r="L46" s="32" t="s">
        <v>17</v>
      </c>
      <c r="M46" s="6"/>
      <c r="N46" s="84"/>
      <c r="O46" s="71" t="str">
        <f>'[1]Points Phase 3'!B107</f>
        <v>1722</v>
      </c>
      <c r="P46" s="28">
        <f>'[1]Points Phase 3'!C107</f>
        <v>2</v>
      </c>
      <c r="Q46" s="29" t="str">
        <f>'[1]Points Phase 3'!D107</f>
        <v>2 beds</v>
      </c>
      <c r="R46" s="30">
        <f>'[1]Points Phase 3'!E107</f>
        <v>65.06</v>
      </c>
      <c r="S46" s="30">
        <f>'[1]Points Phase 3'!F107</f>
        <v>15.54</v>
      </c>
      <c r="T46" s="30">
        <f>'[1]Points Phase 3'!G107</f>
        <v>80.599999999999994</v>
      </c>
      <c r="U46" s="30">
        <f>'[1]Points Phase 3'!H107</f>
        <v>11.07</v>
      </c>
      <c r="V46" s="30">
        <f>'[1]Points Phase 3'!I107</f>
        <v>91.669999999999987</v>
      </c>
      <c r="W46" s="31">
        <f t="shared" si="1"/>
        <v>1205.4107123377332</v>
      </c>
      <c r="X46" s="31">
        <f>'[1]Points Phase 3'!AG107</f>
        <v>110500</v>
      </c>
      <c r="Y46" s="32" t="str">
        <f>'[1]Points Phase 3'!J107</f>
        <v>Available</v>
      </c>
    </row>
    <row r="47" spans="1:25">
      <c r="A47" s="81"/>
      <c r="B47" s="27" t="str">
        <f>'[1]Points Phase 3'!B48</f>
        <v>1023</v>
      </c>
      <c r="C47" s="28">
        <f>'[1]Points Phase 3'!C48</f>
        <v>2</v>
      </c>
      <c r="D47" s="29" t="str">
        <f>'[1]Points Phase 3'!D48</f>
        <v>1 bed</v>
      </c>
      <c r="E47" s="30">
        <f>'[1]Points Phase 3'!E48</f>
        <v>51.91</v>
      </c>
      <c r="F47" s="30">
        <f>'[1]Points Phase 3'!F48</f>
        <v>11.24</v>
      </c>
      <c r="G47" s="30">
        <f>'[1]Points Phase 3'!G48</f>
        <v>63.15</v>
      </c>
      <c r="H47" s="30">
        <f>'[1]Points Phase 3'!H48</f>
        <v>8.58</v>
      </c>
      <c r="I47" s="30">
        <f>'[1]Points Phase 3'!I48</f>
        <v>71.73</v>
      </c>
      <c r="J47" s="31">
        <f t="shared" si="0"/>
        <v>1498.6755890143593</v>
      </c>
      <c r="K47" s="31">
        <v>107500</v>
      </c>
      <c r="L47" s="32" t="str">
        <f>'[1]Points Phase 3'!J48</f>
        <v>Available</v>
      </c>
      <c r="M47" s="6"/>
      <c r="N47" s="84"/>
      <c r="O47" s="71" t="str">
        <f>'[1]Points Phase 3'!B108</f>
        <v>1723</v>
      </c>
      <c r="P47" s="28">
        <f>'[1]Points Phase 3'!C108</f>
        <v>2</v>
      </c>
      <c r="Q47" s="29" t="str">
        <f>'[1]Points Phase 3'!D108</f>
        <v>1 bed</v>
      </c>
      <c r="R47" s="30">
        <f>'[1]Points Phase 3'!E108</f>
        <v>51.05</v>
      </c>
      <c r="S47" s="30">
        <f>'[1]Points Phase 3'!F108</f>
        <v>18.75</v>
      </c>
      <c r="T47" s="30">
        <f>'[1]Points Phase 3'!G108</f>
        <v>69.8</v>
      </c>
      <c r="U47" s="30">
        <f>'[1]Points Phase 3'!H108</f>
        <v>9.4499999999999993</v>
      </c>
      <c r="V47" s="30">
        <f>'[1]Points Phase 3'!I108</f>
        <v>79.25</v>
      </c>
      <c r="W47" s="31">
        <f t="shared" si="1"/>
        <v>1268.1388012618297</v>
      </c>
      <c r="X47" s="31">
        <f>'[1]Points Phase 3'!AG108</f>
        <v>100500</v>
      </c>
      <c r="Y47" s="32" t="str">
        <f>'[1]Points Phase 3'!J108</f>
        <v>Available</v>
      </c>
    </row>
    <row r="48" spans="1:25">
      <c r="A48" s="81"/>
      <c r="B48" s="34" t="str">
        <f>'[1]Points Phase 3'!B49</f>
        <v>1031</v>
      </c>
      <c r="C48" s="35">
        <f>'[1]Points Phase 3'!C49</f>
        <v>3</v>
      </c>
      <c r="D48" s="36" t="str">
        <f>'[1]Points Phase 3'!D49</f>
        <v>1 bed</v>
      </c>
      <c r="E48" s="37">
        <f>'[1]Points Phase 3'!E49</f>
        <v>50.01</v>
      </c>
      <c r="F48" s="37">
        <f>'[1]Points Phase 3'!F49</f>
        <v>3.89</v>
      </c>
      <c r="G48" s="37">
        <f>'[1]Points Phase 3'!G49</f>
        <v>53.9</v>
      </c>
      <c r="H48" s="37">
        <f>'[1]Points Phase 3'!H49</f>
        <v>6.91</v>
      </c>
      <c r="I48" s="37">
        <f>'[1]Points Phase 3'!I49</f>
        <v>60.81</v>
      </c>
      <c r="J48" s="38">
        <f t="shared" si="0"/>
        <v>1504.6867291563888</v>
      </c>
      <c r="K48" s="38">
        <v>91500</v>
      </c>
      <c r="L48" s="39" t="str">
        <f>'[1]Points Phase 3'!J49</f>
        <v>Available</v>
      </c>
      <c r="M48" s="6"/>
      <c r="N48" s="84"/>
      <c r="O48" s="67" t="str">
        <f>'[1]Points Phase 3'!B109</f>
        <v>1731</v>
      </c>
      <c r="P48" s="35">
        <f>'[1]Points Phase 3'!C109</f>
        <v>3</v>
      </c>
      <c r="Q48" s="36" t="str">
        <f>'[1]Points Phase 3'!D109</f>
        <v>1 bed</v>
      </c>
      <c r="R48" s="37">
        <f>'[1]Points Phase 3'!E109</f>
        <v>49.62</v>
      </c>
      <c r="S48" s="37">
        <f>'[1]Points Phase 3'!F109</f>
        <v>4.18</v>
      </c>
      <c r="T48" s="37">
        <f>'[1]Points Phase 3'!G109</f>
        <v>53.8</v>
      </c>
      <c r="U48" s="37">
        <f>'[1]Points Phase 3'!H109</f>
        <v>6.83</v>
      </c>
      <c r="V48" s="37">
        <f>'[1]Points Phase 3'!I109</f>
        <v>60.629999999999995</v>
      </c>
      <c r="W48" s="38">
        <f t="shared" si="1"/>
        <v>1385.4527461652649</v>
      </c>
      <c r="X48" s="38">
        <v>84000</v>
      </c>
      <c r="Y48" s="39" t="str">
        <f>'[1]Points Phase 3'!J109</f>
        <v>Available</v>
      </c>
    </row>
    <row r="49" spans="1:25">
      <c r="A49" s="81"/>
      <c r="B49" s="34" t="str">
        <f>'[1]Points Phase 3'!B50</f>
        <v>1032</v>
      </c>
      <c r="C49" s="35">
        <f>'[1]Points Phase 3'!C50</f>
        <v>3</v>
      </c>
      <c r="D49" s="36" t="str">
        <f>'[1]Points Phase 3'!D50</f>
        <v>Duplex</v>
      </c>
      <c r="E49" s="37">
        <f>'[1]Points Phase 3'!E50</f>
        <v>82.73</v>
      </c>
      <c r="F49" s="37">
        <f>'[1]Points Phase 3'!F50</f>
        <v>17.670000000000002</v>
      </c>
      <c r="G49" s="37">
        <f>'[1]Points Phase 3'!G50</f>
        <v>100.4</v>
      </c>
      <c r="H49" s="37">
        <f>'[1]Points Phase 3'!H50</f>
        <v>12.85</v>
      </c>
      <c r="I49" s="37">
        <f>'[1]Points Phase 3'!I50</f>
        <v>113.25</v>
      </c>
      <c r="J49" s="38">
        <f t="shared" si="0"/>
        <v>1589.4039735099338</v>
      </c>
      <c r="K49" s="38">
        <v>180000</v>
      </c>
      <c r="L49" s="39" t="str">
        <f>'[1]Points Phase 3'!J50</f>
        <v>Available</v>
      </c>
      <c r="M49" s="6"/>
      <c r="N49" s="84"/>
      <c r="O49" s="67" t="str">
        <f>'[1]Points Phase 3'!B110</f>
        <v>1732</v>
      </c>
      <c r="P49" s="35">
        <f>'[1]Points Phase 3'!C110</f>
        <v>3</v>
      </c>
      <c r="Q49" s="36" t="str">
        <f>'[1]Points Phase 3'!D110</f>
        <v>Duplex</v>
      </c>
      <c r="R49" s="37">
        <f>'[1]Points Phase 3'!E110</f>
        <v>82.65</v>
      </c>
      <c r="S49" s="37">
        <f>'[1]Points Phase 3'!F110</f>
        <v>17.75</v>
      </c>
      <c r="T49" s="37">
        <f>'[1]Points Phase 3'!G110</f>
        <v>100.4</v>
      </c>
      <c r="U49" s="37">
        <f>'[1]Points Phase 3'!H110</f>
        <v>12.57</v>
      </c>
      <c r="V49" s="37">
        <f>'[1]Points Phase 3'!I110</f>
        <v>112.97</v>
      </c>
      <c r="W49" s="38">
        <f t="shared" si="1"/>
        <v>1473.8426130831194</v>
      </c>
      <c r="X49" s="38">
        <v>166500</v>
      </c>
      <c r="Y49" s="39" t="str">
        <f>'[1]Points Phase 3'!J110</f>
        <v>Available</v>
      </c>
    </row>
    <row r="50" spans="1:25" ht="16.5">
      <c r="A50" s="81"/>
      <c r="B50" s="34" t="str">
        <f>'[1]Points Phase 3'!B51</f>
        <v>1033</v>
      </c>
      <c r="C50" s="40">
        <f>'[1]Points Phase 3'!C51</f>
        <v>3</v>
      </c>
      <c r="D50" s="72" t="str">
        <f>'[1]Points Phase 3'!D51</f>
        <v>Duplex</v>
      </c>
      <c r="E50" s="42">
        <f>'[1]Points Phase 3'!E51</f>
        <v>82.73</v>
      </c>
      <c r="F50" s="42">
        <f>'[1]Points Phase 3'!F51</f>
        <v>17.670000000000002</v>
      </c>
      <c r="G50" s="42">
        <f>'[1]Points Phase 3'!G51</f>
        <v>100.4</v>
      </c>
      <c r="H50" s="42">
        <f>'[1]Points Phase 3'!H51</f>
        <v>12.85</v>
      </c>
      <c r="I50" s="42">
        <f>'[1]Points Phase 3'!I51</f>
        <v>113.25</v>
      </c>
      <c r="J50" s="43">
        <f t="shared" si="0"/>
        <v>1602.6490066225165</v>
      </c>
      <c r="K50" s="43">
        <v>181500</v>
      </c>
      <c r="L50" s="44" t="str">
        <f>'[1]Points Phase 3'!J51</f>
        <v>Available</v>
      </c>
      <c r="M50" s="45"/>
      <c r="N50" s="84"/>
      <c r="O50" s="67" t="str">
        <f>'[1]Points Phase 3'!B111</f>
        <v>1733</v>
      </c>
      <c r="P50" s="40">
        <f>'[1]Points Phase 3'!C111</f>
        <v>3</v>
      </c>
      <c r="Q50" s="41" t="str">
        <f>'[1]Points Phase 3'!D111</f>
        <v>Duplex         2 beds</v>
      </c>
      <c r="R50" s="42">
        <f>'[1]Points Phase 3'!E111</f>
        <v>62.76</v>
      </c>
      <c r="S50" s="42">
        <f>'[1]Points Phase 3'!F111</f>
        <v>27.54</v>
      </c>
      <c r="T50" s="42">
        <f>'[1]Points Phase 3'!G111</f>
        <v>90.3</v>
      </c>
      <c r="U50" s="42">
        <f>'[1]Points Phase 3'!H111</f>
        <v>11.4</v>
      </c>
      <c r="V50" s="42">
        <f>'[1]Points Phase 3'!I111</f>
        <v>101.7</v>
      </c>
      <c r="W50" s="43">
        <f t="shared" si="1"/>
        <v>1538.8397246804327</v>
      </c>
      <c r="X50" s="43">
        <v>156500</v>
      </c>
      <c r="Y50" s="44" t="str">
        <f>'[1]Points Phase 3'!J111</f>
        <v>Available</v>
      </c>
    </row>
    <row r="51" spans="1:25" ht="15.75" thickBot="1">
      <c r="A51" s="82"/>
      <c r="B51" s="46" t="str">
        <f>'[1]Points Phase 3'!B52</f>
        <v>1034</v>
      </c>
      <c r="C51" s="47">
        <f>'[1]Points Phase 3'!C52</f>
        <v>3</v>
      </c>
      <c r="D51" s="48" t="str">
        <f>'[1]Points Phase 3'!D52</f>
        <v>1 bed</v>
      </c>
      <c r="E51" s="49">
        <f>'[1]Points Phase 3'!E52</f>
        <v>50.01</v>
      </c>
      <c r="F51" s="49">
        <f>'[1]Points Phase 3'!F52</f>
        <v>3.89</v>
      </c>
      <c r="G51" s="49">
        <f>'[1]Points Phase 3'!G52</f>
        <v>53.9</v>
      </c>
      <c r="H51" s="49">
        <f>'[1]Points Phase 3'!H52</f>
        <v>6.91</v>
      </c>
      <c r="I51" s="49">
        <f>'[1]Points Phase 3'!I52</f>
        <v>60.81</v>
      </c>
      <c r="J51" s="38">
        <f t="shared" si="0"/>
        <v>1488.2420654497614</v>
      </c>
      <c r="K51" s="50">
        <v>90500</v>
      </c>
      <c r="L51" s="51" t="str">
        <f>'[1]Points Phase 3'!J52</f>
        <v>Available</v>
      </c>
      <c r="M51" s="6"/>
      <c r="N51" s="85"/>
      <c r="O51" s="68" t="str">
        <f>'[1]Points Phase 3'!B112</f>
        <v>1734</v>
      </c>
      <c r="P51" s="47">
        <f>'[1]Points Phase 3'!C112</f>
        <v>3</v>
      </c>
      <c r="Q51" s="48" t="str">
        <f>'[1]Points Phase 3'!D112</f>
        <v>1 bed</v>
      </c>
      <c r="R51" s="49">
        <f>'[1]Points Phase 3'!E112</f>
        <v>50.28</v>
      </c>
      <c r="S51" s="49">
        <f>'[1]Points Phase 3'!F112</f>
        <v>3.52</v>
      </c>
      <c r="T51" s="49">
        <f>'[1]Points Phase 3'!G112</f>
        <v>53.800000000000004</v>
      </c>
      <c r="U51" s="49">
        <f>'[1]Points Phase 3'!H112</f>
        <v>6.88</v>
      </c>
      <c r="V51" s="49">
        <f>'[1]Points Phase 3'!I112</f>
        <v>60.680000000000007</v>
      </c>
      <c r="W51" s="50">
        <f t="shared" si="1"/>
        <v>1425.5108767303889</v>
      </c>
      <c r="X51" s="50">
        <v>86500</v>
      </c>
      <c r="Y51" s="51" t="str">
        <f>'[1]Points Phase 3'!J112</f>
        <v>Available</v>
      </c>
    </row>
    <row r="52" spans="1:25" ht="15" customHeight="1">
      <c r="A52" s="86" t="s">
        <v>23</v>
      </c>
      <c r="B52" s="52" t="str">
        <f>'[1]Points Phase 3'!B53</f>
        <v>1101</v>
      </c>
      <c r="C52" s="53" t="str">
        <f>'[1]Points Phase 3'!C53</f>
        <v>G</v>
      </c>
      <c r="D52" s="54" t="str">
        <f>'[1]Points Phase 3'!D53</f>
        <v>2 beds</v>
      </c>
      <c r="E52" s="55">
        <f>'[1]Points Phase 3'!E53</f>
        <v>65.75</v>
      </c>
      <c r="F52" s="55">
        <f>'[1]Points Phase 3'!F53</f>
        <v>0</v>
      </c>
      <c r="G52" s="55">
        <f>'[1]Points Phase 3'!G53</f>
        <v>65.75</v>
      </c>
      <c r="H52" s="55">
        <f>'[1]Points Phase 3'!H53</f>
        <v>8.01</v>
      </c>
      <c r="I52" s="55">
        <f>'[1]Points Phase 3'!I53</f>
        <v>73.760000000000005</v>
      </c>
      <c r="J52" s="56">
        <f t="shared" si="0"/>
        <v>1281.1822125813449</v>
      </c>
      <c r="K52" s="56">
        <v>94500</v>
      </c>
      <c r="L52" s="57" t="str">
        <f>'[1]Points Phase 3'!J53</f>
        <v>Available</v>
      </c>
      <c r="M52" s="6"/>
      <c r="N52" s="6"/>
      <c r="O52" s="6"/>
      <c r="P52" s="9"/>
      <c r="Q52" s="10"/>
      <c r="R52" s="11"/>
      <c r="S52" s="11"/>
      <c r="T52" s="11"/>
      <c r="U52" s="11"/>
      <c r="V52" s="11"/>
      <c r="W52" s="12"/>
      <c r="X52" s="12"/>
      <c r="Y52" s="9"/>
    </row>
    <row r="53" spans="1:25">
      <c r="A53" s="87"/>
      <c r="B53" s="66" t="str">
        <f>'[1]Points Phase 3'!B54</f>
        <v>1102</v>
      </c>
      <c r="C53" s="60" t="str">
        <f>'[1]Points Phase 3'!C54</f>
        <v>G</v>
      </c>
      <c r="D53" s="61" t="str">
        <f>'[1]Points Phase 3'!D54</f>
        <v>Studio</v>
      </c>
      <c r="E53" s="62">
        <f>'[1]Points Phase 3'!E54</f>
        <v>34.53</v>
      </c>
      <c r="F53" s="62">
        <f>'[1]Points Phase 3'!F54</f>
        <v>7.87</v>
      </c>
      <c r="G53" s="62">
        <f>'[1]Points Phase 3'!G54</f>
        <v>42.4</v>
      </c>
      <c r="H53" s="62">
        <f>'[1]Points Phase 3'!H54</f>
        <v>5.46</v>
      </c>
      <c r="I53" s="62">
        <f>'[1]Points Phase 3'!I54</f>
        <v>47.86</v>
      </c>
      <c r="J53" s="63">
        <f t="shared" si="0"/>
        <v>1410.3635603844548</v>
      </c>
      <c r="K53" s="63">
        <v>67500</v>
      </c>
      <c r="L53" s="64" t="str">
        <f>'[1]Points Phase 3'!J54</f>
        <v>Available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>
      <c r="A54" s="87"/>
      <c r="B54" s="66" t="str">
        <f>'[1]Points Phase 3'!B55</f>
        <v>1103</v>
      </c>
      <c r="C54" s="60" t="str">
        <f>'[1]Points Phase 3'!C55</f>
        <v>G</v>
      </c>
      <c r="D54" s="61" t="str">
        <f>'[1]Points Phase 3'!D55</f>
        <v>Studio</v>
      </c>
      <c r="E54" s="62">
        <f>'[1]Points Phase 3'!E55</f>
        <v>34.53</v>
      </c>
      <c r="F54" s="62">
        <f>'[1]Points Phase 3'!F55</f>
        <v>7.87</v>
      </c>
      <c r="G54" s="62">
        <f>'[1]Points Phase 3'!G55</f>
        <v>42.4</v>
      </c>
      <c r="H54" s="62">
        <f>'[1]Points Phase 3'!H55</f>
        <v>5.46</v>
      </c>
      <c r="I54" s="62">
        <f>'[1]Points Phase 3'!I55</f>
        <v>47.86</v>
      </c>
      <c r="J54" s="63">
        <f t="shared" si="0"/>
        <v>1410.3635603844548</v>
      </c>
      <c r="K54" s="63">
        <v>67500</v>
      </c>
      <c r="L54" s="64" t="str">
        <f>'[1]Points Phase 3'!J55</f>
        <v>Available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87"/>
      <c r="B55" s="59" t="str">
        <f>'[1]Points Phase 3'!B56</f>
        <v>1104</v>
      </c>
      <c r="C55" s="60" t="str">
        <f>'[1]Points Phase 3'!C56</f>
        <v>G</v>
      </c>
      <c r="D55" s="61" t="str">
        <f>'[1]Points Phase 3'!D56</f>
        <v>2 beds</v>
      </c>
      <c r="E55" s="62">
        <f>'[1]Points Phase 3'!E56</f>
        <v>65.75</v>
      </c>
      <c r="F55" s="62">
        <f>'[1]Points Phase 3'!F56</f>
        <v>0</v>
      </c>
      <c r="G55" s="62">
        <f>'[1]Points Phase 3'!G56</f>
        <v>65.75</v>
      </c>
      <c r="H55" s="62">
        <f>'[1]Points Phase 3'!H56</f>
        <v>8.01</v>
      </c>
      <c r="I55" s="62">
        <f>'[1]Points Phase 3'!I56</f>
        <v>73.760000000000005</v>
      </c>
      <c r="J55" s="63">
        <f t="shared" si="0"/>
        <v>1348.9696312364424</v>
      </c>
      <c r="K55" s="63">
        <v>99500</v>
      </c>
      <c r="L55" s="64" t="s">
        <v>17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76">
        <f>SUM(X7:X54)</f>
        <v>4115000</v>
      </c>
      <c r="Y55" s="6"/>
    </row>
    <row r="56" spans="1:25">
      <c r="A56" s="87"/>
      <c r="B56" s="34" t="str">
        <f>'[1]Points Phase 3'!B57</f>
        <v>1111</v>
      </c>
      <c r="C56" s="35">
        <f>'[1]Points Phase 3'!C57</f>
        <v>1</v>
      </c>
      <c r="D56" s="36" t="str">
        <f>'[1]Points Phase 3'!D57</f>
        <v>2 beds</v>
      </c>
      <c r="E56" s="37">
        <f>'[1]Points Phase 3'!E57</f>
        <v>63.61</v>
      </c>
      <c r="F56" s="37">
        <f>'[1]Points Phase 3'!F57</f>
        <v>4.8899999999999997</v>
      </c>
      <c r="G56" s="37">
        <f>'[1]Points Phase 3'!G57</f>
        <v>68.5</v>
      </c>
      <c r="H56" s="37">
        <f>'[1]Points Phase 3'!H57</f>
        <v>9.31</v>
      </c>
      <c r="I56" s="37">
        <f>'[1]Points Phase 3'!I57</f>
        <v>77.81</v>
      </c>
      <c r="J56" s="38">
        <f t="shared" si="0"/>
        <v>1381.5704922246498</v>
      </c>
      <c r="K56" s="38">
        <v>107500</v>
      </c>
      <c r="L56" s="39" t="str">
        <f>'[1]Points Phase 3'!J57</f>
        <v>Available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>
      <c r="A57" s="87"/>
      <c r="B57" s="34" t="str">
        <f>'[1]Points Phase 3'!B58</f>
        <v>1112</v>
      </c>
      <c r="C57" s="35">
        <f>'[1]Points Phase 3'!C58</f>
        <v>1</v>
      </c>
      <c r="D57" s="36" t="str">
        <f>'[1]Points Phase 3'!D58</f>
        <v>Studio</v>
      </c>
      <c r="E57" s="37">
        <f>'[1]Points Phase 3'!E58</f>
        <v>33.43</v>
      </c>
      <c r="F57" s="37">
        <f>'[1]Points Phase 3'!F58</f>
        <v>7.77</v>
      </c>
      <c r="G57" s="37">
        <f>'[1]Points Phase 3'!G58</f>
        <v>41.2</v>
      </c>
      <c r="H57" s="37">
        <f>'[1]Points Phase 3'!H58</f>
        <v>5.81</v>
      </c>
      <c r="I57" s="37">
        <f>'[1]Points Phase 3'!I58</f>
        <v>47.010000000000005</v>
      </c>
      <c r="J57" s="38">
        <f t="shared" si="0"/>
        <v>1531.5890236119974</v>
      </c>
      <c r="K57" s="38">
        <v>72000</v>
      </c>
      <c r="L57" s="39" t="s">
        <v>17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>
      <c r="A58" s="87"/>
      <c r="B58" s="34" t="str">
        <f>'[1]Points Phase 3'!B59</f>
        <v>1113</v>
      </c>
      <c r="C58" s="35">
        <f>'[1]Points Phase 3'!C59</f>
        <v>1</v>
      </c>
      <c r="D58" s="36" t="str">
        <f>'[1]Points Phase 3'!D59</f>
        <v>Studio</v>
      </c>
      <c r="E58" s="37">
        <f>'[1]Points Phase 3'!E59</f>
        <v>33.43</v>
      </c>
      <c r="F58" s="37">
        <f>'[1]Points Phase 3'!F59</f>
        <v>7.77</v>
      </c>
      <c r="G58" s="37">
        <f>'[1]Points Phase 3'!G59</f>
        <v>41.2</v>
      </c>
      <c r="H58" s="37">
        <f>'[1]Points Phase 3'!H59</f>
        <v>5.81</v>
      </c>
      <c r="I58" s="37">
        <f>'[1]Points Phase 3'!I59</f>
        <v>47.010000000000005</v>
      </c>
      <c r="J58" s="38">
        <f t="shared" si="0"/>
        <v>1531.5890236119974</v>
      </c>
      <c r="K58" s="38">
        <v>72000</v>
      </c>
      <c r="L58" s="39" t="s">
        <v>17</v>
      </c>
      <c r="M58" s="6"/>
      <c r="N58" s="6"/>
      <c r="O58" s="6"/>
      <c r="P58" s="9"/>
      <c r="Q58" s="10"/>
      <c r="R58" s="11"/>
      <c r="S58" s="11"/>
      <c r="T58" s="11"/>
      <c r="U58" s="11"/>
      <c r="V58" s="11"/>
      <c r="W58" s="12"/>
      <c r="X58" s="12"/>
      <c r="Y58" s="9"/>
    </row>
    <row r="59" spans="1:25">
      <c r="A59" s="87"/>
      <c r="B59" s="34" t="str">
        <f>'[1]Points Phase 3'!B60</f>
        <v>1114</v>
      </c>
      <c r="C59" s="35">
        <f>'[1]Points Phase 3'!C60</f>
        <v>1</v>
      </c>
      <c r="D59" s="36" t="str">
        <f>'[1]Points Phase 3'!D60</f>
        <v>2 beds</v>
      </c>
      <c r="E59" s="37">
        <f>'[1]Points Phase 3'!E60</f>
        <v>63.75</v>
      </c>
      <c r="F59" s="37">
        <f>'[1]Points Phase 3'!F60</f>
        <v>4.75</v>
      </c>
      <c r="G59" s="37">
        <f>'[1]Points Phase 3'!G60</f>
        <v>68.5</v>
      </c>
      <c r="H59" s="37">
        <f>'[1]Points Phase 3'!H60</f>
        <v>9.31</v>
      </c>
      <c r="I59" s="37">
        <f>'[1]Points Phase 3'!I60</f>
        <v>77.81</v>
      </c>
      <c r="J59" s="38">
        <f t="shared" si="0"/>
        <v>1465.1073126847448</v>
      </c>
      <c r="K59" s="38">
        <v>114000</v>
      </c>
      <c r="L59" s="39" t="str">
        <f>'[1]Points Phase 3'!J60</f>
        <v>Available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>
      <c r="A60" s="87"/>
      <c r="B60" s="66" t="str">
        <f>'[1]Points Phase 3'!B61</f>
        <v>1121</v>
      </c>
      <c r="C60" s="60">
        <f>'[1]Points Phase 3'!C61</f>
        <v>2</v>
      </c>
      <c r="D60" s="61" t="str">
        <f>'[1]Points Phase 3'!D61</f>
        <v>1 bed</v>
      </c>
      <c r="E60" s="62">
        <f>'[1]Points Phase 3'!E61</f>
        <v>51.77</v>
      </c>
      <c r="F60" s="62">
        <f>'[1]Points Phase 3'!F61</f>
        <v>11.38</v>
      </c>
      <c r="G60" s="62">
        <f>'[1]Points Phase 3'!G61</f>
        <v>63.150000000000006</v>
      </c>
      <c r="H60" s="62">
        <f>'[1]Points Phase 3'!H61</f>
        <v>8.58</v>
      </c>
      <c r="I60" s="62">
        <f>'[1]Points Phase 3'!I61</f>
        <v>71.73</v>
      </c>
      <c r="J60" s="63">
        <f t="shared" si="0"/>
        <v>1526.5579255541613</v>
      </c>
      <c r="K60" s="63">
        <v>109500</v>
      </c>
      <c r="L60" s="64" t="s">
        <v>17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>
      <c r="A61" s="87"/>
      <c r="B61" s="66" t="str">
        <f>'[1]Points Phase 3'!B62</f>
        <v>1122</v>
      </c>
      <c r="C61" s="60">
        <f>'[1]Points Phase 3'!C62</f>
        <v>2</v>
      </c>
      <c r="D61" s="61" t="str">
        <f>'[1]Points Phase 3'!D62</f>
        <v>2 beds</v>
      </c>
      <c r="E61" s="62">
        <f>'[1]Points Phase 3'!E62</f>
        <v>65.11</v>
      </c>
      <c r="F61" s="62">
        <f>'[1]Points Phase 3'!F62</f>
        <v>17.940000000000001</v>
      </c>
      <c r="G61" s="62">
        <f>'[1]Points Phase 3'!G62</f>
        <v>83.05</v>
      </c>
      <c r="H61" s="62">
        <f>'[1]Points Phase 3'!H62</f>
        <v>11.67</v>
      </c>
      <c r="I61" s="62">
        <f>'[1]Points Phase 3'!I62</f>
        <v>94.72</v>
      </c>
      <c r="J61" s="63">
        <f t="shared" si="0"/>
        <v>1567.7787162162163</v>
      </c>
      <c r="K61" s="63">
        <v>148500</v>
      </c>
      <c r="L61" s="64" t="s">
        <v>18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>
      <c r="A62" s="87"/>
      <c r="B62" s="66" t="str">
        <f>'[1]Points Phase 3'!B63</f>
        <v>1123</v>
      </c>
      <c r="C62" s="60">
        <f>'[1]Points Phase 3'!C63</f>
        <v>2</v>
      </c>
      <c r="D62" s="61" t="str">
        <f>'[1]Points Phase 3'!D63</f>
        <v>1 bed</v>
      </c>
      <c r="E62" s="62">
        <f>'[1]Points Phase 3'!E63</f>
        <v>51.91</v>
      </c>
      <c r="F62" s="62">
        <f>'[1]Points Phase 3'!F63</f>
        <v>11.24</v>
      </c>
      <c r="G62" s="62">
        <f>'[1]Points Phase 3'!G63</f>
        <v>63.15</v>
      </c>
      <c r="H62" s="62">
        <f>'[1]Points Phase 3'!H63</f>
        <v>8.58</v>
      </c>
      <c r="I62" s="62">
        <f>'[1]Points Phase 3'!I63</f>
        <v>71.73</v>
      </c>
      <c r="J62" s="63">
        <f t="shared" si="0"/>
        <v>1582.3225986337654</v>
      </c>
      <c r="K62" s="63">
        <v>113500</v>
      </c>
      <c r="L62" s="64" t="str">
        <f>'[1]Points Phase 3'!J63</f>
        <v>Available</v>
      </c>
      <c r="M62" s="6"/>
      <c r="N62" s="73" t="s">
        <v>24</v>
      </c>
      <c r="O62" s="6"/>
      <c r="P62" s="9"/>
      <c r="Q62" s="10"/>
      <c r="R62" s="11"/>
      <c r="S62" s="11"/>
      <c r="T62" s="11"/>
      <c r="U62" s="11"/>
      <c r="V62" s="11"/>
      <c r="W62" s="12"/>
      <c r="X62" s="12"/>
      <c r="Y62" s="9"/>
    </row>
    <row r="63" spans="1:25">
      <c r="A63" s="87"/>
      <c r="B63" s="34" t="str">
        <f>'[1]Points Phase 3'!B64</f>
        <v>1131</v>
      </c>
      <c r="C63" s="35">
        <f>'[1]Points Phase 3'!C64</f>
        <v>3</v>
      </c>
      <c r="D63" s="36" t="str">
        <f>'[1]Points Phase 3'!D64</f>
        <v>1 bed</v>
      </c>
      <c r="E63" s="37">
        <f>'[1]Points Phase 3'!E64</f>
        <v>50.01</v>
      </c>
      <c r="F63" s="37">
        <f>'[1]Points Phase 3'!F64</f>
        <v>3.89</v>
      </c>
      <c r="G63" s="37">
        <f>'[1]Points Phase 3'!G64</f>
        <v>53.9</v>
      </c>
      <c r="H63" s="37">
        <f>'[1]Points Phase 3'!H64</f>
        <v>6.91</v>
      </c>
      <c r="I63" s="37">
        <f>'[1]Points Phase 3'!I64</f>
        <v>60.81</v>
      </c>
      <c r="J63" s="38">
        <f t="shared" si="0"/>
        <v>1521.1313928630159</v>
      </c>
      <c r="K63" s="38">
        <v>92500</v>
      </c>
      <c r="L63" s="39" t="str">
        <f>'[1]Points Phase 3'!J64</f>
        <v>Available</v>
      </c>
      <c r="M63" s="6"/>
      <c r="N63" s="73" t="s">
        <v>25</v>
      </c>
      <c r="O63" s="6"/>
      <c r="P63" s="9"/>
      <c r="Q63" s="10"/>
      <c r="R63" s="11"/>
      <c r="S63" s="11"/>
      <c r="T63" s="11"/>
      <c r="U63" s="11"/>
      <c r="V63" s="11"/>
      <c r="W63" s="12"/>
      <c r="X63" s="12"/>
      <c r="Y63" s="9"/>
    </row>
    <row r="64" spans="1:25">
      <c r="A64" s="87"/>
      <c r="B64" s="34" t="str">
        <f>'[1]Points Phase 3'!B65</f>
        <v>1132</v>
      </c>
      <c r="C64" s="35">
        <f>'[1]Points Phase 3'!C65</f>
        <v>3</v>
      </c>
      <c r="D64" s="36" t="str">
        <f>'[1]Points Phase 3'!D65</f>
        <v>Duplex</v>
      </c>
      <c r="E64" s="37">
        <f>'[1]Points Phase 3'!E65</f>
        <v>82.73</v>
      </c>
      <c r="F64" s="37">
        <f>'[1]Points Phase 3'!F65</f>
        <v>17.670000000000002</v>
      </c>
      <c r="G64" s="37">
        <f>'[1]Points Phase 3'!G65</f>
        <v>100.4</v>
      </c>
      <c r="H64" s="37">
        <f>'[1]Points Phase 3'!H65</f>
        <v>12.85</v>
      </c>
      <c r="I64" s="37">
        <f>'[1]Points Phase 3'!I65</f>
        <v>113.25</v>
      </c>
      <c r="J64" s="38">
        <f t="shared" si="0"/>
        <v>1629.1390728476822</v>
      </c>
      <c r="K64" s="38">
        <v>184500</v>
      </c>
      <c r="L64" s="39" t="str">
        <f>'[1]Points Phase 3'!J65</f>
        <v>Available</v>
      </c>
      <c r="M64" s="6"/>
      <c r="N64" s="73" t="s">
        <v>26</v>
      </c>
      <c r="O64" s="6"/>
      <c r="P64" s="9"/>
      <c r="Q64" s="10"/>
      <c r="R64" s="11"/>
      <c r="S64" s="11"/>
      <c r="T64" s="11"/>
      <c r="U64" s="11"/>
      <c r="V64" s="11"/>
      <c r="W64" s="12"/>
      <c r="X64" s="12"/>
      <c r="Y64" s="9"/>
    </row>
    <row r="65" spans="1:25">
      <c r="A65" s="87"/>
      <c r="B65" s="34" t="str">
        <f>'[1]Points Phase 3'!B66</f>
        <v>1133</v>
      </c>
      <c r="C65" s="35">
        <f>'[1]Points Phase 3'!C66</f>
        <v>3</v>
      </c>
      <c r="D65" s="36" t="str">
        <f>'[1]Points Phase 3'!D66</f>
        <v>Duplex</v>
      </c>
      <c r="E65" s="37">
        <f>'[1]Points Phase 3'!E66</f>
        <v>82.73</v>
      </c>
      <c r="F65" s="37">
        <f>'[1]Points Phase 3'!F66</f>
        <v>17.670000000000002</v>
      </c>
      <c r="G65" s="37">
        <f>'[1]Points Phase 3'!G66</f>
        <v>100.4</v>
      </c>
      <c r="H65" s="37">
        <f>'[1]Points Phase 3'!H66</f>
        <v>12.85</v>
      </c>
      <c r="I65" s="37">
        <f>'[1]Points Phase 3'!I66</f>
        <v>113.25</v>
      </c>
      <c r="J65" s="38">
        <f t="shared" si="0"/>
        <v>1629.1390728476822</v>
      </c>
      <c r="K65" s="38">
        <v>184500</v>
      </c>
      <c r="L65" s="39" t="str">
        <f>'[1]Points Phase 3'!J66</f>
        <v>Available</v>
      </c>
      <c r="M65" s="6"/>
      <c r="N65" s="6"/>
      <c r="O65" s="6"/>
      <c r="P65" s="9"/>
      <c r="Q65" s="10"/>
      <c r="R65" s="11"/>
      <c r="S65" s="11"/>
      <c r="T65" s="11"/>
      <c r="U65" s="11"/>
      <c r="V65" s="11"/>
      <c r="W65" s="12"/>
      <c r="X65" s="12"/>
      <c r="Y65" s="9"/>
    </row>
    <row r="66" spans="1:25" ht="15.75" thickBot="1">
      <c r="A66" s="88"/>
      <c r="B66" s="46" t="str">
        <f>'[1]Points Phase 3'!B67</f>
        <v>1134</v>
      </c>
      <c r="C66" s="47">
        <f>'[1]Points Phase 3'!C67</f>
        <v>3</v>
      </c>
      <c r="D66" s="48" t="str">
        <f>'[1]Points Phase 3'!D67</f>
        <v>1 bed</v>
      </c>
      <c r="E66" s="49">
        <f>'[1]Points Phase 3'!E67</f>
        <v>50.01</v>
      </c>
      <c r="F66" s="49">
        <f>'[1]Points Phase 3'!F67</f>
        <v>3.89</v>
      </c>
      <c r="G66" s="49">
        <f>'[1]Points Phase 3'!G67</f>
        <v>53.9</v>
      </c>
      <c r="H66" s="49">
        <f>'[1]Points Phase 3'!H67</f>
        <v>6.91</v>
      </c>
      <c r="I66" s="49">
        <f>'[1]Points Phase 3'!I67</f>
        <v>60.81</v>
      </c>
      <c r="J66" s="50">
        <f t="shared" si="0"/>
        <v>1568.8209176122348</v>
      </c>
      <c r="K66" s="50">
        <v>95400</v>
      </c>
      <c r="L66" s="51" t="str">
        <f>'[1]Points Phase 3'!J67</f>
        <v>Available</v>
      </c>
      <c r="M66" s="6"/>
      <c r="N66" s="6"/>
      <c r="O66" s="6"/>
      <c r="P66" s="9"/>
      <c r="Q66" s="10"/>
      <c r="R66" s="11"/>
      <c r="S66" s="11"/>
      <c r="T66" s="11"/>
      <c r="U66" s="11"/>
      <c r="V66" s="11"/>
      <c r="W66" s="12"/>
      <c r="X66" s="74"/>
      <c r="Y66" s="9"/>
    </row>
    <row r="67" spans="1:25" ht="15.75" thickBo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ht="16.5" thickTop="1" thickBot="1">
      <c r="K68" s="77">
        <f>SUM(K7:K67)</f>
        <v>5826900</v>
      </c>
      <c r="T68" s="78" t="s">
        <v>27</v>
      </c>
      <c r="U68" s="79">
        <f>SUM(K68,X55)</f>
        <v>9941900</v>
      </c>
    </row>
    <row r="69" spans="1:25" ht="15.75" thickTop="1"/>
  </sheetData>
  <mergeCells count="9">
    <mergeCell ref="A37:A51"/>
    <mergeCell ref="N37:N51"/>
    <mergeCell ref="A52:A66"/>
    <mergeCell ref="A4:B4"/>
    <mergeCell ref="N4:O4"/>
    <mergeCell ref="A7:A21"/>
    <mergeCell ref="N7:N21"/>
    <mergeCell ref="A22:A36"/>
    <mergeCell ref="N22:N36"/>
  </mergeCells>
  <conditionalFormatting sqref="B6:L66 O6:Y51">
    <cfRule type="cellIs" dxfId="3" priority="3" stopIfTrue="1" operator="equal">
      <formula>"Reserved"</formula>
    </cfRule>
    <cfRule type="cellIs" dxfId="2" priority="4" stopIfTrue="1" operator="equal">
      <formula>"Sold"</formula>
    </cfRule>
  </conditionalFormatting>
  <conditionalFormatting sqref="B6:L66 O6:Y51">
    <cfRule type="cellIs" dxfId="1" priority="1" stopIfTrue="1" operator="equal">
      <formula>"Reserved"</formula>
    </cfRule>
    <cfRule type="cellIs" dxfId="0" priority="2" stopIfTrue="1" operator="equal">
      <formula>"Sold"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Офис</dc:creator>
  <cp:lastModifiedBy>User</cp:lastModifiedBy>
  <dcterms:created xsi:type="dcterms:W3CDTF">2014-05-01T08:16:21Z</dcterms:created>
  <dcterms:modified xsi:type="dcterms:W3CDTF">2014-07-15T11:24:15Z</dcterms:modified>
</cp:coreProperties>
</file>