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56" windowWidth="25620" windowHeight="14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<sst xmlns="http://schemas.openxmlformats.org/spreadsheetml/2006/main" count="96" uniqueCount="54">
  <si>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покрив тераса</t>
  </si>
  <si>
    <t>общо</t>
  </si>
  <si>
    <t>цена / m2</t>
  </si>
  <si>
    <t>объект</t>
  </si>
  <si>
    <t>застроенная площадь /m2/</t>
  </si>
  <si>
    <t>общие части /m2/</t>
  </si>
  <si>
    <t>общая площадь /m2/</t>
  </si>
  <si>
    <t>цена</t>
  </si>
  <si>
    <t>статус</t>
  </si>
  <si>
    <t>Гараж 1</t>
  </si>
  <si>
    <t>свободный</t>
  </si>
  <si>
    <t>Гараж 2</t>
  </si>
  <si>
    <t>Гараж 3</t>
  </si>
  <si>
    <t>Гараж 4</t>
  </si>
  <si>
    <t>Гараж 5</t>
  </si>
  <si>
    <t>Гараж 6</t>
  </si>
  <si>
    <t>Ателие 1</t>
  </si>
  <si>
    <t>Апартамент  1</t>
  </si>
  <si>
    <t>продан</t>
  </si>
  <si>
    <t>Апартамент  2</t>
  </si>
  <si>
    <t>Апартамент  3</t>
  </si>
  <si>
    <t>Апартамент  4</t>
  </si>
  <si>
    <t>Апартамент  5</t>
  </si>
  <si>
    <t>Апартамент  6</t>
  </si>
  <si>
    <t>Апартамент  7</t>
  </si>
  <si>
    <t>Апартамент  8</t>
  </si>
  <si>
    <t>Апартамент  9</t>
  </si>
  <si>
    <t>Апартамент  10</t>
  </si>
  <si>
    <t>Апартамент  11</t>
  </si>
  <si>
    <t>Апартамент  12</t>
  </si>
  <si>
    <t>Апартамент  13</t>
  </si>
  <si>
    <t>Апартамент  14</t>
  </si>
  <si>
    <t>Апартамент  15</t>
  </si>
  <si>
    <t>Ателие 2</t>
  </si>
  <si>
    <t>Апартамент 16</t>
  </si>
  <si>
    <t>Апартамент 17</t>
  </si>
  <si>
    <t>студия</t>
  </si>
  <si>
    <t>1 спальный</t>
  </si>
  <si>
    <t>тип</t>
  </si>
  <si>
    <t>склад</t>
  </si>
  <si>
    <t>гаражи</t>
  </si>
  <si>
    <t>гараж</t>
  </si>
  <si>
    <t>продан</t>
  </si>
  <si>
    <t>партер</t>
  </si>
  <si>
    <t>1 спальный</t>
  </si>
  <si>
    <t>продан</t>
  </si>
  <si>
    <t>1 этаж</t>
  </si>
  <si>
    <t>2 этаж</t>
  </si>
  <si>
    <t>1 спальный</t>
  </si>
  <si>
    <t>продан</t>
  </si>
  <si>
    <t>3 этаж</t>
  </si>
  <si>
    <t>площадь h&lt;1.50m</t>
  </si>
  <si>
    <t>студия</t>
  </si>
  <si>
    <t>площадь h&lt;1.50m</t>
  </si>
</sst>
</file>

<file path=xl/styles.xml><?xml version="1.0" encoding="utf-8"?>
<styleSheet xmlns="http://schemas.openxmlformats.org/spreadsheetml/2006/main">
  <numFmts count="14">
    <numFmt numFmtId="5" formatCode="&quot;BGN&quot;#,##0_);\(&quot;BGN&quot;#,##0\)"/>
    <numFmt numFmtId="6" formatCode="&quot;BGN&quot;#,##0_);[Red]\(&quot;BGN&quot;#,##0\)"/>
    <numFmt numFmtId="7" formatCode="&quot;BGN&quot;#,##0.00_);\(&quot;BGN&quot;#,##0.00\)"/>
    <numFmt numFmtId="8" formatCode="&quot;BGN&quot;#,##0.00_);[Red]\(&quot;BGN&quot;#,##0.00\)"/>
    <numFmt numFmtId="42" formatCode="_(&quot;BGN&quot;* #,##0_);_(&quot;BGN&quot;* \(#,##0\);_(&quot;BGN&quot;* &quot;-&quot;_);_(@_)"/>
    <numFmt numFmtId="41" formatCode="_(* #,##0_);_(* \(#,##0\);_(* &quot;-&quot;_);_(@_)"/>
    <numFmt numFmtId="44" formatCode="_(&quot;BGN&quot;* #,##0.00_);_(&quot;BGN&quot;* \(#,##0.00\);_(&quot;BGN&quot;* &quot;-&quot;??_);_(@_)"/>
    <numFmt numFmtId="43" formatCode="_(* #,##0.00_);_(* \(#,##0.00\);_(* &quot;-&quot;??_);_(@_)"/>
    <numFmt numFmtId="164" formatCode="_(&quot;BGN&quot;* #,##0_);_(&quot;BGN&quot;* \(#,##0\);_(&quot;BGN&quot;* &quot;-&quot;_);_(@_)"/>
    <numFmt numFmtId="165" formatCode="_(* #,##0_);_(* \(#,##0\);_(* &quot;-&quot;_);_(@_)"/>
    <numFmt numFmtId="166" formatCode="_(&quot;BGN&quot;* #,##0.00_);_(&quot;BGN&quot;* \(#,##0.00\);_(&quot;BGN&quot;* &quot;-&quot;??_);_(@_)"/>
    <numFmt numFmtId="167" formatCode="_(* #,##0.00_);_(* \(#,##0.00\);_(* &quot;-&quot;??_);_(@_)"/>
    <numFmt numFmtId="168" formatCode="#,##0\ [$€-1]"/>
    <numFmt numFmtId="169" formatCode="#,##0.00\ [$€-1]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color indexed="8"/>
      <name val="Calibri"/>
      <family val="2"/>
    </font>
    <font>
      <sz val="11"/>
      <name val="Verdana"/>
      <family val="0"/>
    </font>
    <font>
      <b/>
      <sz val="11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68" fontId="6" fillId="2" borderId="1" xfId="0" applyNumberFormat="1" applyFont="1" applyFill="1" applyBorder="1" applyAlignment="1">
      <alignment horizontal="right" vertical="top" wrapText="1"/>
    </xf>
    <xf numFmtId="168" fontId="6" fillId="2" borderId="2" xfId="0" applyNumberFormat="1" applyFont="1" applyFill="1" applyBorder="1" applyAlignment="1">
      <alignment horizontal="right" vertical="top" wrapText="1"/>
    </xf>
    <xf numFmtId="168" fontId="6" fillId="3" borderId="1" xfId="0" applyNumberFormat="1" applyFont="1" applyFill="1" applyBorder="1" applyAlignment="1">
      <alignment horizontal="right" vertical="top" wrapText="1"/>
    </xf>
    <xf numFmtId="168" fontId="5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2" fontId="5" fillId="3" borderId="5" xfId="0" applyNumberFormat="1" applyFont="1" applyFill="1" applyBorder="1" applyAlignment="1">
      <alignment horizontal="right" vertical="top" wrapText="1"/>
    </xf>
    <xf numFmtId="168" fontId="5" fillId="3" borderId="5" xfId="0" applyNumberFormat="1" applyFont="1" applyFill="1" applyBorder="1" applyAlignment="1">
      <alignment horizontal="right" vertical="top" wrapText="1"/>
    </xf>
    <xf numFmtId="0" fontId="5" fillId="3" borderId="6" xfId="0" applyFont="1" applyFill="1" applyBorder="1" applyAlignment="1">
      <alignment horizontal="right" vertical="top" wrapText="1"/>
    </xf>
    <xf numFmtId="168" fontId="5" fillId="3" borderId="7" xfId="0" applyNumberFormat="1" applyFont="1" applyFill="1" applyBorder="1" applyAlignment="1">
      <alignment horizontal="right" vertical="top" wrapText="1"/>
    </xf>
    <xf numFmtId="168" fontId="5" fillId="3" borderId="1" xfId="0" applyNumberFormat="1" applyFont="1" applyFill="1" applyBorder="1" applyAlignment="1">
      <alignment horizontal="right" vertical="top" wrapText="1"/>
    </xf>
    <xf numFmtId="168" fontId="10" fillId="3" borderId="3" xfId="0" applyNumberFormat="1" applyFont="1" applyFill="1" applyBorder="1" applyAlignment="1">
      <alignment horizontal="right" vertical="top" wrapText="1"/>
    </xf>
    <xf numFmtId="0" fontId="5" fillId="3" borderId="8" xfId="0" applyFont="1" applyFill="1" applyBorder="1" applyAlignment="1">
      <alignment horizontal="right" vertical="top" wrapText="1"/>
    </xf>
    <xf numFmtId="168" fontId="10" fillId="3" borderId="2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68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168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center" vertical="top" wrapText="1"/>
    </xf>
    <xf numFmtId="2" fontId="10" fillId="2" borderId="3" xfId="0" applyNumberFormat="1" applyFont="1" applyFill="1" applyBorder="1" applyAlignment="1">
      <alignment horizontal="right" vertical="top" wrapText="1"/>
    </xf>
    <xf numFmtId="168" fontId="6" fillId="2" borderId="3" xfId="0" applyNumberFormat="1" applyFont="1" applyFill="1" applyBorder="1" applyAlignment="1">
      <alignment horizontal="right" vertical="top" wrapText="1"/>
    </xf>
    <xf numFmtId="0" fontId="10" fillId="2" borderId="11" xfId="0" applyFont="1" applyFill="1" applyBorder="1" applyAlignment="1">
      <alignment horizontal="right" vertical="top" wrapText="1"/>
    </xf>
    <xf numFmtId="0" fontId="10" fillId="3" borderId="1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2" fontId="10" fillId="3" borderId="1" xfId="0" applyNumberFormat="1" applyFont="1" applyFill="1" applyBorder="1" applyAlignment="1">
      <alignment horizontal="right" vertical="top" wrapText="1"/>
    </xf>
    <xf numFmtId="0" fontId="10" fillId="3" borderId="13" xfId="0" applyFont="1" applyFill="1" applyBorder="1" applyAlignment="1">
      <alignment horizontal="right" vertical="top" wrapText="1"/>
    </xf>
    <xf numFmtId="0" fontId="10" fillId="2" borderId="1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right" vertical="top" wrapText="1"/>
    </xf>
    <xf numFmtId="0" fontId="10" fillId="2" borderId="13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0" fontId="10" fillId="2" borderId="14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2" fontId="10" fillId="2" borderId="2" xfId="0" applyNumberFormat="1" applyFont="1" applyFill="1" applyBorder="1" applyAlignment="1">
      <alignment horizontal="right" vertical="top" wrapText="1"/>
    </xf>
    <xf numFmtId="0" fontId="10" fillId="2" borderId="15" xfId="0" applyFont="1" applyFill="1" applyBorder="1" applyAlignment="1">
      <alignment horizontal="right" vertical="top" wrapText="1"/>
    </xf>
    <xf numFmtId="0" fontId="10" fillId="3" borderId="10" xfId="0" applyFont="1" applyFill="1" applyBorder="1" applyAlignment="1">
      <alignment vertical="top" wrapText="1"/>
    </xf>
    <xf numFmtId="0" fontId="10" fillId="3" borderId="16" xfId="0" applyFont="1" applyFill="1" applyBorder="1" applyAlignment="1">
      <alignment horizontal="center" vertical="top" wrapText="1"/>
    </xf>
    <xf numFmtId="2" fontId="10" fillId="3" borderId="3" xfId="0" applyNumberFormat="1" applyFont="1" applyFill="1" applyBorder="1" applyAlignment="1">
      <alignment horizontal="right" vertical="top" wrapText="1"/>
    </xf>
    <xf numFmtId="2" fontId="10" fillId="3" borderId="17" xfId="0" applyNumberFormat="1" applyFont="1" applyFill="1" applyBorder="1" applyAlignment="1">
      <alignment horizontal="right" vertical="top" wrapText="1"/>
    </xf>
    <xf numFmtId="0" fontId="5" fillId="3" borderId="12" xfId="0" applyFont="1" applyFill="1" applyBorder="1" applyAlignment="1">
      <alignment vertical="top" wrapText="1"/>
    </xf>
    <xf numFmtId="0" fontId="5" fillId="3" borderId="18" xfId="0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right" vertical="top" wrapText="1"/>
    </xf>
    <xf numFmtId="2" fontId="5" fillId="3" borderId="19" xfId="0" applyNumberFormat="1" applyFont="1" applyFill="1" applyBorder="1" applyAlignment="1">
      <alignment horizontal="right" vertical="top" wrapText="1"/>
    </xf>
    <xf numFmtId="0" fontId="5" fillId="3" borderId="20" xfId="0" applyFont="1" applyFill="1" applyBorder="1" applyAlignment="1">
      <alignment horizontal="right" vertical="top" wrapText="1"/>
    </xf>
    <xf numFmtId="0" fontId="10" fillId="3" borderId="14" xfId="0" applyFont="1" applyFill="1" applyBorder="1" applyAlignment="1">
      <alignment vertical="top" wrapText="1"/>
    </xf>
    <xf numFmtId="0" fontId="10" fillId="3" borderId="21" xfId="0" applyFont="1" applyFill="1" applyBorder="1" applyAlignment="1">
      <alignment horizontal="center" vertical="top" wrapText="1"/>
    </xf>
    <xf numFmtId="2" fontId="10" fillId="3" borderId="2" xfId="0" applyNumberFormat="1" applyFont="1" applyFill="1" applyBorder="1" applyAlignment="1">
      <alignment horizontal="right" vertical="top" wrapText="1"/>
    </xf>
    <xf numFmtId="2" fontId="10" fillId="3" borderId="22" xfId="0" applyNumberFormat="1" applyFont="1" applyFill="1" applyBorder="1" applyAlignment="1">
      <alignment horizontal="right" vertical="top" wrapText="1"/>
    </xf>
    <xf numFmtId="0" fontId="10" fillId="3" borderId="23" xfId="0" applyFont="1" applyFill="1" applyBorder="1" applyAlignment="1">
      <alignment horizontal="right" vertical="top" wrapText="1"/>
    </xf>
    <xf numFmtId="0" fontId="5" fillId="3" borderId="10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center" vertical="top" wrapText="1"/>
    </xf>
    <xf numFmtId="2" fontId="5" fillId="3" borderId="3" xfId="0" applyNumberFormat="1" applyFont="1" applyFill="1" applyBorder="1" applyAlignment="1">
      <alignment horizontal="right" vertical="top" wrapText="1"/>
    </xf>
    <xf numFmtId="0" fontId="5" fillId="3" borderId="11" xfId="0" applyFont="1" applyFill="1" applyBorder="1" applyAlignment="1">
      <alignment horizontal="right" vertical="top" wrapText="1"/>
    </xf>
    <xf numFmtId="0" fontId="10" fillId="2" borderId="18" xfId="0" applyFont="1" applyFill="1" applyBorder="1" applyAlignment="1">
      <alignment horizontal="center" vertical="top" wrapText="1"/>
    </xf>
    <xf numFmtId="2" fontId="10" fillId="2" borderId="19" xfId="0" applyNumberFormat="1" applyFont="1" applyFill="1" applyBorder="1" applyAlignment="1">
      <alignment horizontal="right" vertical="top" wrapText="1"/>
    </xf>
    <xf numFmtId="0" fontId="10" fillId="2" borderId="20" xfId="0" applyFont="1" applyFill="1" applyBorder="1" applyAlignment="1">
      <alignment horizontal="right" vertical="top" wrapText="1"/>
    </xf>
    <xf numFmtId="0" fontId="10" fillId="3" borderId="18" xfId="0" applyFont="1" applyFill="1" applyBorder="1" applyAlignment="1">
      <alignment horizontal="center" vertical="top" wrapText="1"/>
    </xf>
    <xf numFmtId="2" fontId="10" fillId="3" borderId="19" xfId="0" applyNumberFormat="1" applyFont="1" applyFill="1" applyBorder="1" applyAlignment="1">
      <alignment horizontal="right" vertical="top" wrapText="1"/>
    </xf>
    <xf numFmtId="0" fontId="10" fillId="3" borderId="20" xfId="0" applyFont="1" applyFill="1" applyBorder="1" applyAlignment="1">
      <alignment horizontal="right" vertical="top" wrapText="1"/>
    </xf>
    <xf numFmtId="0" fontId="10" fillId="2" borderId="21" xfId="0" applyFont="1" applyFill="1" applyBorder="1" applyAlignment="1">
      <alignment horizontal="center" vertical="top" wrapText="1"/>
    </xf>
    <xf numFmtId="2" fontId="10" fillId="2" borderId="22" xfId="0" applyNumberFormat="1" applyFont="1" applyFill="1" applyBorder="1" applyAlignment="1">
      <alignment horizontal="right" vertical="top" wrapText="1"/>
    </xf>
    <xf numFmtId="0" fontId="10" fillId="2" borderId="23" xfId="0" applyFont="1" applyFill="1" applyBorder="1" applyAlignment="1">
      <alignment horizontal="right" vertical="top" wrapText="1"/>
    </xf>
    <xf numFmtId="0" fontId="10" fillId="2" borderId="10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right"/>
    </xf>
    <xf numFmtId="2" fontId="6" fillId="2" borderId="3" xfId="0" applyNumberFormat="1" applyFont="1" applyFill="1" applyBorder="1" applyAlignment="1">
      <alignment horizontal="right" vertical="top" wrapText="1"/>
    </xf>
    <xf numFmtId="168" fontId="10" fillId="2" borderId="3" xfId="0" applyNumberFormat="1" applyFont="1" applyFill="1" applyBorder="1" applyAlignment="1">
      <alignment horizontal="right" vertical="top" wrapText="1"/>
    </xf>
    <xf numFmtId="0" fontId="10" fillId="2" borderId="1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 vertical="top" wrapText="1"/>
    </xf>
    <xf numFmtId="168" fontId="10" fillId="2" borderId="1" xfId="0" applyNumberFormat="1" applyFont="1" applyFill="1" applyBorder="1" applyAlignment="1">
      <alignment horizontal="right" vertical="top" wrapText="1"/>
    </xf>
    <xf numFmtId="0" fontId="5" fillId="2" borderId="1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68" fontId="7" fillId="2" borderId="1" xfId="0" applyNumberFormat="1" applyFont="1" applyFill="1" applyBorder="1" applyAlignment="1">
      <alignment horizontal="right"/>
    </xf>
    <xf numFmtId="168" fontId="5" fillId="2" borderId="1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right"/>
    </xf>
    <xf numFmtId="168" fontId="6" fillId="2" borderId="2" xfId="0" applyNumberFormat="1" applyFont="1" applyFill="1" applyBorder="1" applyAlignment="1">
      <alignment horizontal="right"/>
    </xf>
    <xf numFmtId="168" fontId="7" fillId="2" borderId="2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 horizontal="right"/>
    </xf>
    <xf numFmtId="0" fontId="5" fillId="3" borderId="1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right"/>
    </xf>
    <xf numFmtId="168" fontId="5" fillId="3" borderId="1" xfId="0" applyNumberFormat="1" applyFont="1" applyFill="1" applyBorder="1" applyAlignment="1">
      <alignment horizontal="right"/>
    </xf>
    <xf numFmtId="3" fontId="10" fillId="3" borderId="24" xfId="0" applyNumberFormat="1" applyFont="1" applyFill="1" applyBorder="1" applyAlignment="1">
      <alignment horizontal="right"/>
    </xf>
    <xf numFmtId="0" fontId="5" fillId="3" borderId="14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right"/>
    </xf>
    <xf numFmtId="168" fontId="10" fillId="3" borderId="2" xfId="0" applyNumberFormat="1" applyFont="1" applyFill="1" applyBorder="1" applyAlignment="1">
      <alignment horizontal="right"/>
    </xf>
    <xf numFmtId="168" fontId="5" fillId="3" borderId="2" xfId="0" applyNumberFormat="1" applyFont="1" applyFill="1" applyBorder="1" applyAlignment="1">
      <alignment horizontal="right"/>
    </xf>
    <xf numFmtId="3" fontId="10" fillId="3" borderId="15" xfId="0" applyNumberFormat="1" applyFont="1" applyFill="1" applyBorder="1" applyAlignment="1">
      <alignment horizontal="right"/>
    </xf>
    <xf numFmtId="0" fontId="10" fillId="2" borderId="25" xfId="0" applyFont="1" applyFill="1" applyBorder="1" applyAlignment="1">
      <alignment horizontal="left" vertical="top" wrapText="1"/>
    </xf>
    <xf numFmtId="0" fontId="10" fillId="2" borderId="26" xfId="0" applyFont="1" applyFill="1" applyBorder="1" applyAlignment="1">
      <alignment horizontal="center" vertical="top" wrapText="1"/>
    </xf>
    <xf numFmtId="2" fontId="10" fillId="2" borderId="26" xfId="0" applyNumberFormat="1" applyFont="1" applyFill="1" applyBorder="1" applyAlignment="1">
      <alignment horizontal="right" vertical="top" wrapText="1"/>
    </xf>
    <xf numFmtId="2" fontId="6" fillId="2" borderId="26" xfId="0" applyNumberFormat="1" applyFont="1" applyFill="1" applyBorder="1" applyAlignment="1">
      <alignment vertical="top" wrapText="1"/>
    </xf>
    <xf numFmtId="168" fontId="6" fillId="2" borderId="26" xfId="0" applyNumberFormat="1" applyFont="1" applyFill="1" applyBorder="1" applyAlignment="1">
      <alignment horizontal="right" vertical="top" wrapText="1"/>
    </xf>
    <xf numFmtId="168" fontId="10" fillId="2" borderId="26" xfId="0" applyNumberFormat="1" applyFont="1" applyFill="1" applyBorder="1" applyAlignment="1">
      <alignment horizontal="right" vertical="top" wrapText="1"/>
    </xf>
    <xf numFmtId="0" fontId="10" fillId="2" borderId="24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/>
    </xf>
    <xf numFmtId="2" fontId="7" fillId="2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8" fontId="12" fillId="0" borderId="0" xfId="0" applyNumberFormat="1" applyFont="1" applyAlignment="1">
      <alignment horizontal="right"/>
    </xf>
    <xf numFmtId="0" fontId="10" fillId="3" borderId="10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center" vertical="top" wrapText="1"/>
    </xf>
    <xf numFmtId="2" fontId="6" fillId="5" borderId="27" xfId="0" applyNumberFormat="1" applyFont="1" applyFill="1" applyBorder="1" applyAlignment="1">
      <alignment horizontal="center" vertical="center"/>
    </xf>
    <xf numFmtId="2" fontId="6" fillId="5" borderId="28" xfId="0" applyNumberFormat="1" applyFont="1" applyFill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12" fillId="0" borderId="33" xfId="0" applyNumberFormat="1" applyFont="1" applyBorder="1" applyAlignment="1">
      <alignment horizontal="center" vertical="center" wrapText="1"/>
    </xf>
    <xf numFmtId="2" fontId="12" fillId="0" borderId="34" xfId="0" applyNumberFormat="1" applyFont="1" applyBorder="1" applyAlignment="1">
      <alignment horizontal="center" vertical="center" wrapText="1"/>
    </xf>
    <xf numFmtId="2" fontId="6" fillId="2" borderId="27" xfId="0" applyNumberFormat="1" applyFont="1" applyFill="1" applyBorder="1" applyAlignment="1">
      <alignment horizontal="center" vertical="center" wrapText="1"/>
    </xf>
    <xf numFmtId="2" fontId="6" fillId="2" borderId="28" xfId="0" applyNumberFormat="1" applyFont="1" applyFill="1" applyBorder="1" applyAlignment="1">
      <alignment horizontal="center" vertical="center" wrapText="1"/>
    </xf>
    <xf numFmtId="2" fontId="12" fillId="2" borderId="28" xfId="0" applyNumberFormat="1" applyFont="1" applyFill="1" applyBorder="1" applyAlignment="1">
      <alignment horizontal="center" vertical="center" wrapText="1"/>
    </xf>
    <xf numFmtId="2" fontId="12" fillId="2" borderId="29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1"/>
  <sheetViews>
    <sheetView tabSelected="1" zoomScale="125" zoomScaleNormal="125" workbookViewId="0" topLeftCell="A22">
      <selection activeCell="B34" sqref="B34:J40"/>
    </sheetView>
  </sheetViews>
  <sheetFormatPr defaultColWidth="11.00390625" defaultRowHeight="12.75"/>
  <cols>
    <col min="1" max="1" width="2.75390625" style="15" customWidth="1"/>
    <col min="2" max="2" width="12.75390625" style="15" customWidth="1"/>
    <col min="3" max="3" width="10.75390625" style="16" customWidth="1"/>
    <col min="4" max="4" width="10.625" style="17" customWidth="1"/>
    <col min="5" max="5" width="10.375" style="17" customWidth="1"/>
    <col min="6" max="7" width="10.75390625" style="17" customWidth="1"/>
    <col min="8" max="8" width="9.375" style="18" customWidth="1"/>
    <col min="9" max="9" width="9.125" style="19" customWidth="1"/>
    <col min="10" max="10" width="12.00390625" style="20" customWidth="1"/>
    <col min="11" max="16384" width="10.75390625" style="15" customWidth="1"/>
  </cols>
  <sheetData>
    <row r="1" ht="15" thickBot="1"/>
    <row r="2" spans="2:10" s="26" customFormat="1" ht="39" customHeight="1" thickBot="1">
      <c r="B2" s="21" t="s">
        <v>3</v>
      </c>
      <c r="C2" s="22" t="s">
        <v>38</v>
      </c>
      <c r="D2" s="23" t="s">
        <v>4</v>
      </c>
      <c r="E2" s="23" t="s">
        <v>39</v>
      </c>
      <c r="F2" s="23" t="s">
        <v>5</v>
      </c>
      <c r="G2" s="23" t="s">
        <v>6</v>
      </c>
      <c r="H2" s="24" t="s">
        <v>2</v>
      </c>
      <c r="I2" s="24" t="s">
        <v>7</v>
      </c>
      <c r="J2" s="25" t="s">
        <v>8</v>
      </c>
    </row>
    <row r="3" spans="2:10" s="26" customFormat="1" ht="19.5" customHeight="1" thickBot="1">
      <c r="B3" s="116" t="s">
        <v>40</v>
      </c>
      <c r="C3" s="117"/>
      <c r="D3" s="118"/>
      <c r="E3" s="118"/>
      <c r="F3" s="118"/>
      <c r="G3" s="118"/>
      <c r="H3" s="118"/>
      <c r="I3" s="118"/>
      <c r="J3" s="119"/>
    </row>
    <row r="4" spans="2:10" ht="13.5">
      <c r="B4" s="27" t="s">
        <v>9</v>
      </c>
      <c r="C4" s="28" t="s">
        <v>41</v>
      </c>
      <c r="D4" s="29">
        <v>27.16</v>
      </c>
      <c r="E4" s="29"/>
      <c r="F4" s="29">
        <v>3.76</v>
      </c>
      <c r="G4" s="29">
        <f>D4+F4</f>
        <v>30.92</v>
      </c>
      <c r="H4" s="30">
        <f>I4/G4</f>
        <v>320.18111254851226</v>
      </c>
      <c r="I4" s="30">
        <v>9900</v>
      </c>
      <c r="J4" s="31" t="s">
        <v>10</v>
      </c>
    </row>
    <row r="5" spans="2:10" ht="13.5">
      <c r="B5" s="32" t="s">
        <v>11</v>
      </c>
      <c r="C5" s="33" t="s">
        <v>41</v>
      </c>
      <c r="D5" s="34">
        <v>14.05</v>
      </c>
      <c r="E5" s="34"/>
      <c r="F5" s="34">
        <v>1.94</v>
      </c>
      <c r="G5" s="34">
        <f aca="true" t="shared" si="0" ref="G5:G27">D5+F5</f>
        <v>15.99</v>
      </c>
      <c r="H5" s="3"/>
      <c r="I5" s="3"/>
      <c r="J5" s="35" t="s">
        <v>42</v>
      </c>
    </row>
    <row r="6" spans="2:10" s="40" customFormat="1" ht="13.5">
      <c r="B6" s="36" t="s">
        <v>12</v>
      </c>
      <c r="C6" s="37" t="s">
        <v>41</v>
      </c>
      <c r="D6" s="38">
        <v>16.46</v>
      </c>
      <c r="E6" s="38"/>
      <c r="F6" s="38">
        <v>2.28</v>
      </c>
      <c r="G6" s="38">
        <f t="shared" si="0"/>
        <v>18.740000000000002</v>
      </c>
      <c r="H6" s="1">
        <f>I6/G6</f>
        <v>400.21344717182495</v>
      </c>
      <c r="I6" s="1">
        <v>7500</v>
      </c>
      <c r="J6" s="39" t="s">
        <v>10</v>
      </c>
    </row>
    <row r="7" spans="2:10" ht="13.5">
      <c r="B7" s="36" t="s">
        <v>13</v>
      </c>
      <c r="C7" s="37" t="s">
        <v>41</v>
      </c>
      <c r="D7" s="38">
        <v>17.82</v>
      </c>
      <c r="E7" s="38"/>
      <c r="F7" s="38">
        <v>2.47</v>
      </c>
      <c r="G7" s="38">
        <f t="shared" si="0"/>
        <v>20.29</v>
      </c>
      <c r="H7" s="1">
        <f>I7/G7</f>
        <v>389.3543617545589</v>
      </c>
      <c r="I7" s="1">
        <v>7900</v>
      </c>
      <c r="J7" s="39" t="s">
        <v>10</v>
      </c>
    </row>
    <row r="8" spans="2:10" ht="13.5">
      <c r="B8" s="36" t="s">
        <v>14</v>
      </c>
      <c r="C8" s="37" t="s">
        <v>41</v>
      </c>
      <c r="D8" s="38">
        <v>26.87</v>
      </c>
      <c r="E8" s="38"/>
      <c r="F8" s="38">
        <v>3.72</v>
      </c>
      <c r="G8" s="38">
        <f t="shared" si="0"/>
        <v>30.59</v>
      </c>
      <c r="H8" s="1">
        <f>I8/G8</f>
        <v>356.32559660019615</v>
      </c>
      <c r="I8" s="1">
        <v>10900</v>
      </c>
      <c r="J8" s="39" t="s">
        <v>10</v>
      </c>
    </row>
    <row r="9" spans="2:10" ht="15" thickBot="1">
      <c r="B9" s="41" t="s">
        <v>15</v>
      </c>
      <c r="C9" s="42" t="s">
        <v>41</v>
      </c>
      <c r="D9" s="43">
        <v>44.73</v>
      </c>
      <c r="E9" s="43"/>
      <c r="F9" s="43">
        <v>6.19</v>
      </c>
      <c r="G9" s="43">
        <f t="shared" si="0"/>
        <v>50.919999999999995</v>
      </c>
      <c r="H9" s="2">
        <f>I9/G9</f>
        <v>312.25451688923806</v>
      </c>
      <c r="I9" s="2">
        <v>15900</v>
      </c>
      <c r="J9" s="44" t="s">
        <v>10</v>
      </c>
    </row>
    <row r="10" spans="2:10" ht="19.5" customHeight="1" thickBot="1">
      <c r="B10" s="120" t="s">
        <v>43</v>
      </c>
      <c r="C10" s="121"/>
      <c r="D10" s="122"/>
      <c r="E10" s="122"/>
      <c r="F10" s="122"/>
      <c r="G10" s="122"/>
      <c r="H10" s="122"/>
      <c r="I10" s="122"/>
      <c r="J10" s="123"/>
    </row>
    <row r="11" spans="2:10" ht="13.5">
      <c r="B11" s="45" t="s">
        <v>16</v>
      </c>
      <c r="C11" s="46" t="s">
        <v>36</v>
      </c>
      <c r="D11" s="47">
        <v>25.96</v>
      </c>
      <c r="E11" s="47"/>
      <c r="F11" s="47">
        <v>4.38</v>
      </c>
      <c r="G11" s="48">
        <f t="shared" si="0"/>
        <v>30.34</v>
      </c>
      <c r="H11" s="12"/>
      <c r="I11" s="12"/>
      <c r="J11" s="13" t="s">
        <v>18</v>
      </c>
    </row>
    <row r="12" spans="2:10" ht="13.5">
      <c r="B12" s="49" t="s">
        <v>17</v>
      </c>
      <c r="C12" s="50" t="s">
        <v>44</v>
      </c>
      <c r="D12" s="51">
        <v>41.64</v>
      </c>
      <c r="E12" s="51"/>
      <c r="F12" s="51">
        <v>7.16</v>
      </c>
      <c r="G12" s="52">
        <f t="shared" si="0"/>
        <v>48.8</v>
      </c>
      <c r="H12" s="11"/>
      <c r="I12" s="11"/>
      <c r="J12" s="53" t="s">
        <v>18</v>
      </c>
    </row>
    <row r="13" spans="2:10" ht="13.5">
      <c r="B13" s="49" t="s">
        <v>19</v>
      </c>
      <c r="C13" s="50" t="s">
        <v>44</v>
      </c>
      <c r="D13" s="51">
        <v>35.02</v>
      </c>
      <c r="E13" s="51"/>
      <c r="F13" s="51">
        <v>6.02</v>
      </c>
      <c r="G13" s="52">
        <f t="shared" si="0"/>
        <v>41.040000000000006</v>
      </c>
      <c r="H13" s="11"/>
      <c r="I13" s="11"/>
      <c r="J13" s="53" t="s">
        <v>18</v>
      </c>
    </row>
    <row r="14" spans="2:10" ht="13.5">
      <c r="B14" s="49" t="s">
        <v>20</v>
      </c>
      <c r="C14" s="50" t="s">
        <v>44</v>
      </c>
      <c r="D14" s="51">
        <v>36.39</v>
      </c>
      <c r="E14" s="51"/>
      <c r="F14" s="51">
        <v>6.26</v>
      </c>
      <c r="G14" s="52">
        <f t="shared" si="0"/>
        <v>42.65</v>
      </c>
      <c r="H14" s="11"/>
      <c r="I14" s="11"/>
      <c r="J14" s="53" t="s">
        <v>18</v>
      </c>
    </row>
    <row r="15" spans="2:10" ht="15" thickBot="1">
      <c r="B15" s="54" t="s">
        <v>21</v>
      </c>
      <c r="C15" s="55" t="s">
        <v>44</v>
      </c>
      <c r="D15" s="56">
        <v>43.37</v>
      </c>
      <c r="E15" s="56"/>
      <c r="F15" s="56">
        <v>7.03</v>
      </c>
      <c r="G15" s="57">
        <f t="shared" si="0"/>
        <v>50.4</v>
      </c>
      <c r="H15" s="14"/>
      <c r="I15" s="14"/>
      <c r="J15" s="58" t="s">
        <v>45</v>
      </c>
    </row>
    <row r="16" spans="2:10" ht="19.5" customHeight="1" thickBot="1">
      <c r="B16" s="124" t="s">
        <v>46</v>
      </c>
      <c r="C16" s="125"/>
      <c r="D16" s="126"/>
      <c r="E16" s="126"/>
      <c r="F16" s="126"/>
      <c r="G16" s="126"/>
      <c r="H16" s="126"/>
      <c r="I16" s="126"/>
      <c r="J16" s="127"/>
    </row>
    <row r="17" spans="2:10" ht="13.5">
      <c r="B17" s="59" t="s">
        <v>22</v>
      </c>
      <c r="C17" s="60" t="s">
        <v>44</v>
      </c>
      <c r="D17" s="61">
        <v>51.17</v>
      </c>
      <c r="E17" s="61"/>
      <c r="F17" s="61">
        <v>9.49</v>
      </c>
      <c r="G17" s="61">
        <f t="shared" si="0"/>
        <v>60.660000000000004</v>
      </c>
      <c r="H17" s="10"/>
      <c r="I17" s="10"/>
      <c r="J17" s="62" t="s">
        <v>18</v>
      </c>
    </row>
    <row r="18" spans="2:10" ht="13.5">
      <c r="B18" s="36" t="s">
        <v>23</v>
      </c>
      <c r="C18" s="63" t="s">
        <v>37</v>
      </c>
      <c r="D18" s="38">
        <v>51.99</v>
      </c>
      <c r="E18" s="38"/>
      <c r="F18" s="38">
        <v>9.74</v>
      </c>
      <c r="G18" s="64">
        <f t="shared" si="0"/>
        <v>61.730000000000004</v>
      </c>
      <c r="H18" s="1">
        <v>705</v>
      </c>
      <c r="I18" s="1">
        <f>H18*G18</f>
        <v>43519.65</v>
      </c>
      <c r="J18" s="65" t="s">
        <v>10</v>
      </c>
    </row>
    <row r="19" spans="2:10" ht="13.5">
      <c r="B19" s="32" t="s">
        <v>24</v>
      </c>
      <c r="C19" s="66" t="s">
        <v>44</v>
      </c>
      <c r="D19" s="34">
        <v>44.3</v>
      </c>
      <c r="E19" s="34"/>
      <c r="F19" s="34">
        <v>8.3</v>
      </c>
      <c r="G19" s="67">
        <f t="shared" si="0"/>
        <v>52.599999999999994</v>
      </c>
      <c r="H19" s="3"/>
      <c r="I19" s="3"/>
      <c r="J19" s="68" t="s">
        <v>45</v>
      </c>
    </row>
    <row r="20" spans="2:10" ht="13.5">
      <c r="B20" s="36" t="s">
        <v>25</v>
      </c>
      <c r="C20" s="63" t="s">
        <v>44</v>
      </c>
      <c r="D20" s="38">
        <v>43.66</v>
      </c>
      <c r="E20" s="38"/>
      <c r="F20" s="38">
        <v>8.18</v>
      </c>
      <c r="G20" s="64">
        <f t="shared" si="0"/>
        <v>51.839999999999996</v>
      </c>
      <c r="H20" s="1">
        <v>690</v>
      </c>
      <c r="I20" s="1">
        <f>H20*G20</f>
        <v>35769.6</v>
      </c>
      <c r="J20" s="65" t="s">
        <v>10</v>
      </c>
    </row>
    <row r="21" spans="2:10" ht="15" thickBot="1">
      <c r="B21" s="41" t="s">
        <v>26</v>
      </c>
      <c r="C21" s="69" t="s">
        <v>37</v>
      </c>
      <c r="D21" s="43">
        <v>46.5</v>
      </c>
      <c r="E21" s="43"/>
      <c r="F21" s="43">
        <v>8.46</v>
      </c>
      <c r="G21" s="70">
        <f t="shared" si="0"/>
        <v>54.96</v>
      </c>
      <c r="H21" s="2">
        <v>680</v>
      </c>
      <c r="I21" s="2">
        <f>H21*G21</f>
        <v>37372.8</v>
      </c>
      <c r="J21" s="71" t="s">
        <v>10</v>
      </c>
    </row>
    <row r="22" spans="2:10" ht="19.5" customHeight="1" thickBot="1">
      <c r="B22" s="124" t="s">
        <v>47</v>
      </c>
      <c r="C22" s="125"/>
      <c r="D22" s="126"/>
      <c r="E22" s="126"/>
      <c r="F22" s="126"/>
      <c r="G22" s="126"/>
      <c r="H22" s="126"/>
      <c r="I22" s="126"/>
      <c r="J22" s="127"/>
    </row>
    <row r="23" spans="2:10" ht="13.5">
      <c r="B23" s="59" t="s">
        <v>27</v>
      </c>
      <c r="C23" s="50" t="s">
        <v>48</v>
      </c>
      <c r="D23" s="61">
        <v>51.17</v>
      </c>
      <c r="E23" s="61"/>
      <c r="F23" s="61">
        <v>9.49</v>
      </c>
      <c r="G23" s="61">
        <f t="shared" si="0"/>
        <v>60.660000000000004</v>
      </c>
      <c r="H23" s="4"/>
      <c r="I23" s="4"/>
      <c r="J23" s="62" t="s">
        <v>18</v>
      </c>
    </row>
    <row r="24" spans="2:10" ht="13.5">
      <c r="B24" s="32" t="s">
        <v>28</v>
      </c>
      <c r="C24" s="66" t="s">
        <v>37</v>
      </c>
      <c r="D24" s="34">
        <v>51.99</v>
      </c>
      <c r="E24" s="34"/>
      <c r="F24" s="34">
        <v>9.74</v>
      </c>
      <c r="G24" s="34">
        <f t="shared" si="0"/>
        <v>61.730000000000004</v>
      </c>
      <c r="H24" s="3"/>
      <c r="I24" s="3"/>
      <c r="J24" s="35" t="s">
        <v>49</v>
      </c>
    </row>
    <row r="25" spans="2:10" ht="13.5">
      <c r="B25" s="36" t="s">
        <v>29</v>
      </c>
      <c r="C25" s="63" t="s">
        <v>44</v>
      </c>
      <c r="D25" s="38">
        <v>44.3</v>
      </c>
      <c r="E25" s="38"/>
      <c r="F25" s="38">
        <v>8.3</v>
      </c>
      <c r="G25" s="38">
        <f t="shared" si="0"/>
        <v>52.599999999999994</v>
      </c>
      <c r="H25" s="1">
        <v>730</v>
      </c>
      <c r="I25" s="1">
        <f>H25*G25</f>
        <v>38397.99999999999</v>
      </c>
      <c r="J25" s="39" t="s">
        <v>10</v>
      </c>
    </row>
    <row r="26" spans="2:10" ht="13.5">
      <c r="B26" s="36" t="s">
        <v>30</v>
      </c>
      <c r="C26" s="63" t="s">
        <v>37</v>
      </c>
      <c r="D26" s="38">
        <v>43.66</v>
      </c>
      <c r="E26" s="38"/>
      <c r="F26" s="38">
        <v>8.18</v>
      </c>
      <c r="G26" s="38">
        <f t="shared" si="0"/>
        <v>51.839999999999996</v>
      </c>
      <c r="H26" s="1">
        <v>730</v>
      </c>
      <c r="I26" s="1">
        <f>H26*G26</f>
        <v>37843.2</v>
      </c>
      <c r="J26" s="39" t="s">
        <v>10</v>
      </c>
    </row>
    <row r="27" spans="2:10" ht="15" thickBot="1">
      <c r="B27" s="41" t="s">
        <v>31</v>
      </c>
      <c r="C27" s="63" t="s">
        <v>44</v>
      </c>
      <c r="D27" s="43">
        <v>46.5</v>
      </c>
      <c r="E27" s="43"/>
      <c r="F27" s="43">
        <v>8.46</v>
      </c>
      <c r="G27" s="43">
        <f t="shared" si="0"/>
        <v>54.96</v>
      </c>
      <c r="H27" s="1">
        <v>705</v>
      </c>
      <c r="I27" s="1">
        <f>H27*G27</f>
        <v>38746.8</v>
      </c>
      <c r="J27" s="44" t="s">
        <v>10</v>
      </c>
    </row>
    <row r="28" spans="2:10" ht="19.5" customHeight="1" thickBot="1">
      <c r="B28" s="128" t="s">
        <v>50</v>
      </c>
      <c r="C28" s="129"/>
      <c r="D28" s="130"/>
      <c r="E28" s="130"/>
      <c r="F28" s="130"/>
      <c r="G28" s="130"/>
      <c r="H28" s="130"/>
      <c r="I28" s="130"/>
      <c r="J28" s="131"/>
    </row>
    <row r="29" spans="2:10" ht="15">
      <c r="B29" s="72" t="s">
        <v>32</v>
      </c>
      <c r="C29" s="28" t="s">
        <v>44</v>
      </c>
      <c r="D29" s="73">
        <v>37.21</v>
      </c>
      <c r="E29" s="73"/>
      <c r="F29" s="29">
        <v>6.04</v>
      </c>
      <c r="G29" s="74">
        <f>D29+E30+F29</f>
        <v>48.87</v>
      </c>
      <c r="H29" s="30"/>
      <c r="I29" s="75"/>
      <c r="J29" s="31" t="s">
        <v>10</v>
      </c>
    </row>
    <row r="30" spans="2:10" ht="27.75">
      <c r="B30" s="76" t="s">
        <v>51</v>
      </c>
      <c r="C30" s="37"/>
      <c r="D30" s="77"/>
      <c r="E30" s="77">
        <v>5.62</v>
      </c>
      <c r="F30" s="38"/>
      <c r="G30" s="78"/>
      <c r="H30" s="1"/>
      <c r="I30" s="79"/>
      <c r="J30" s="39"/>
    </row>
    <row r="31" spans="2:10" ht="15">
      <c r="B31" s="80"/>
      <c r="C31" s="81"/>
      <c r="D31" s="77">
        <v>17.98</v>
      </c>
      <c r="E31" s="77"/>
      <c r="F31" s="81"/>
      <c r="G31" s="81"/>
      <c r="H31" s="82"/>
      <c r="I31" s="83"/>
      <c r="J31" s="84"/>
    </row>
    <row r="32" spans="2:10" ht="15.75" thickBot="1">
      <c r="B32" s="85" t="s">
        <v>1</v>
      </c>
      <c r="C32" s="86"/>
      <c r="D32" s="86"/>
      <c r="E32" s="86"/>
      <c r="F32" s="86"/>
      <c r="G32" s="87">
        <f>G29+D31</f>
        <v>66.85</v>
      </c>
      <c r="H32" s="88">
        <v>715</v>
      </c>
      <c r="I32" s="89">
        <f>G32*H32</f>
        <v>47797.74999999999</v>
      </c>
      <c r="J32" s="90"/>
    </row>
    <row r="33" spans="2:10" ht="15" thickBot="1">
      <c r="B33" s="5" t="s">
        <v>33</v>
      </c>
      <c r="C33" s="6" t="s">
        <v>52</v>
      </c>
      <c r="D33" s="7">
        <v>43.5</v>
      </c>
      <c r="E33" s="7"/>
      <c r="F33" s="7">
        <v>4.88</v>
      </c>
      <c r="G33" s="7">
        <f>D33+F33</f>
        <v>48.38</v>
      </c>
      <c r="H33" s="8"/>
      <c r="I33" s="8"/>
      <c r="J33" s="9" t="s">
        <v>18</v>
      </c>
    </row>
    <row r="34" spans="2:10" ht="13.5">
      <c r="B34" s="114" t="s">
        <v>34</v>
      </c>
      <c r="C34" s="115" t="s">
        <v>44</v>
      </c>
      <c r="D34" s="47">
        <v>44.4</v>
      </c>
      <c r="E34" s="47"/>
      <c r="F34" s="47">
        <v>7.83</v>
      </c>
      <c r="G34" s="47">
        <f>D34+F34</f>
        <v>52.23</v>
      </c>
      <c r="H34" s="12"/>
      <c r="I34" s="12"/>
      <c r="J34" s="62" t="s">
        <v>18</v>
      </c>
    </row>
    <row r="35" spans="2:10" ht="15">
      <c r="B35" s="91" t="s">
        <v>0</v>
      </c>
      <c r="C35" s="92"/>
      <c r="D35" s="93">
        <v>24.8</v>
      </c>
      <c r="E35" s="92"/>
      <c r="F35" s="92"/>
      <c r="G35" s="92"/>
      <c r="H35" s="94"/>
      <c r="I35" s="94"/>
      <c r="J35" s="95"/>
    </row>
    <row r="36" spans="2:10" ht="15.75" thickBot="1">
      <c r="B36" s="96" t="s">
        <v>1</v>
      </c>
      <c r="C36" s="97"/>
      <c r="D36" s="97"/>
      <c r="E36" s="97"/>
      <c r="F36" s="97"/>
      <c r="G36" s="98">
        <f>G34+D35</f>
        <v>77.03</v>
      </c>
      <c r="H36" s="99"/>
      <c r="I36" s="100"/>
      <c r="J36" s="101"/>
    </row>
    <row r="37" spans="2:10" ht="13.5">
      <c r="B37" s="102" t="s">
        <v>35</v>
      </c>
      <c r="C37" s="103" t="s">
        <v>44</v>
      </c>
      <c r="D37" s="104">
        <v>39.59</v>
      </c>
      <c r="E37" s="104"/>
      <c r="F37" s="104">
        <v>6.2</v>
      </c>
      <c r="G37" s="105">
        <f>D37+F37+E38</f>
        <v>49.43000000000001</v>
      </c>
      <c r="H37" s="106"/>
      <c r="I37" s="107"/>
      <c r="J37" s="108" t="s">
        <v>10</v>
      </c>
    </row>
    <row r="38" spans="2:10" ht="27.75">
      <c r="B38" s="102" t="s">
        <v>53</v>
      </c>
      <c r="C38" s="103"/>
      <c r="D38" s="104"/>
      <c r="E38" s="104">
        <v>3.64</v>
      </c>
      <c r="F38" s="104"/>
      <c r="G38" s="105"/>
      <c r="H38" s="106"/>
      <c r="I38" s="107"/>
      <c r="J38" s="108"/>
    </row>
    <row r="39" spans="2:10" ht="15">
      <c r="B39" s="80" t="s">
        <v>0</v>
      </c>
      <c r="C39" s="81"/>
      <c r="D39" s="77">
        <v>21.96</v>
      </c>
      <c r="E39" s="81"/>
      <c r="F39" s="81"/>
      <c r="G39" s="109"/>
      <c r="H39" s="82"/>
      <c r="I39" s="83"/>
      <c r="J39" s="84"/>
    </row>
    <row r="40" spans="2:10" ht="15.75" thickBot="1">
      <c r="B40" s="85" t="s">
        <v>1</v>
      </c>
      <c r="C40" s="86"/>
      <c r="D40" s="86"/>
      <c r="E40" s="86"/>
      <c r="F40" s="86"/>
      <c r="G40" s="110">
        <f>G37+D39</f>
        <v>71.39000000000001</v>
      </c>
      <c r="H40" s="88">
        <v>715</v>
      </c>
      <c r="I40" s="89">
        <f>H40*G40</f>
        <v>51043.85000000001</v>
      </c>
      <c r="J40" s="90"/>
    </row>
    <row r="41" spans="2:9" ht="15">
      <c r="B41" s="111"/>
      <c r="C41" s="112"/>
      <c r="I41" s="113"/>
    </row>
  </sheetData>
  <mergeCells count="5">
    <mergeCell ref="B3:J3"/>
    <mergeCell ref="B10:J10"/>
    <mergeCell ref="B16:J16"/>
    <mergeCell ref="B22:J22"/>
    <mergeCell ref="B28:J28"/>
  </mergeCells>
  <printOptions/>
  <pageMargins left="0.7500000000000001" right="0.7500000000000001" top="1" bottom="1" header="0.5" footer="0.5"/>
  <pageSetup fitToHeight="1" fitToWidth="1" orientation="portrait" paperSize="10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Maryann Estates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Nedeltchev</dc:creator>
  <cp:keywords/>
  <dc:description/>
  <cp:lastModifiedBy>Martin Nedeltchev</cp:lastModifiedBy>
  <cp:lastPrinted>2015-05-25T09:41:34Z</cp:lastPrinted>
  <dcterms:created xsi:type="dcterms:W3CDTF">2014-09-18T15:09:47Z</dcterms:created>
  <dcterms:modified xsi:type="dcterms:W3CDTF">2015-06-16T13:12:58Z</dcterms:modified>
  <cp:category/>
  <cp:version/>
  <cp:contentType/>
  <cp:contentStatus/>
</cp:coreProperties>
</file>