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44" yWindow="240" windowWidth="20616" windowHeight="8952" activeTab="0"/>
  </bookViews>
  <sheets>
    <sheet name="VESTA GARDEN" sheetId="1" r:id="rId1"/>
    <sheet name="Sayfa1" sheetId="2" r:id="rId2"/>
    <sheet name="Sayfa2" sheetId="3" r:id="rId3"/>
    <sheet name="." sheetId="4" r:id="rId4"/>
    <sheet name=".." sheetId="5" r:id="rId5"/>
    <sheet name="Sayfa3" sheetId="6" r:id="rId6"/>
  </sheets>
  <definedNames>
    <definedName name="_xlnm.Print_Area" localSheetId="4">'..'!$A$1:$AJ$26</definedName>
    <definedName name="_xlnm.Print_Area" localSheetId="0">'VESTA GARDEN'!$A$1:$AJ$56</definedName>
  </definedNames>
  <calcPr fullCalcOnLoad="1"/>
</workbook>
</file>

<file path=xl/sharedStrings.xml><?xml version="1.0" encoding="utf-8"?>
<sst xmlns="http://schemas.openxmlformats.org/spreadsheetml/2006/main" count="1023" uniqueCount="39">
  <si>
    <t>Type</t>
  </si>
  <si>
    <t>Property 
Code</t>
  </si>
  <si>
    <t>Floors</t>
  </si>
  <si>
    <t>Price Euro</t>
  </si>
  <si>
    <t>Apartment</t>
  </si>
  <si>
    <t>2+1</t>
  </si>
  <si>
    <t>G</t>
  </si>
  <si>
    <t>G-D</t>
  </si>
  <si>
    <t>G-B</t>
  </si>
  <si>
    <t>1+1</t>
  </si>
  <si>
    <t>9+Roof</t>
  </si>
  <si>
    <t>Block</t>
  </si>
  <si>
    <t>A</t>
  </si>
  <si>
    <t>B</t>
  </si>
  <si>
    <t>C</t>
  </si>
  <si>
    <t>D</t>
  </si>
  <si>
    <t>3+1</t>
  </si>
  <si>
    <t>SOLD</t>
  </si>
  <si>
    <t>Penthouse</t>
  </si>
  <si>
    <t>reserved</t>
  </si>
  <si>
    <t>PRICE LIST</t>
  </si>
  <si>
    <t xml:space="preserve">   Apartment  Erol elgin</t>
  </si>
  <si>
    <t>a</t>
  </si>
  <si>
    <t>b</t>
  </si>
  <si>
    <t>c</t>
  </si>
  <si>
    <t>d</t>
  </si>
  <si>
    <t xml:space="preserve">     19           erhan soysal</t>
  </si>
  <si>
    <t xml:space="preserve">     14           erhan görnü</t>
  </si>
  <si>
    <t xml:space="preserve">     29             cihat yerden ısıtma</t>
  </si>
  <si>
    <t xml:space="preserve">    A            KADİR TURHAN</t>
  </si>
  <si>
    <t>RESERVED</t>
  </si>
  <si>
    <t xml:space="preserve">LANDSCAPED GARDEN - TURKISH BATH - SAUNA - RELAXATİON ROOM - STEAM ROOM -  FITNESS CENTRE - INDOOR SWIMMING POOL - OUTDOOR SWIMMING POOL - AQUA PARK - POOL BAR -  BBQ - SITTING AREAS - CAR PARK - AIR-CONDITIONING - HOME APPLIANCES - ELECTRIC BACK UP GENERATOR - 7/24 SECURITY - WİRELESS INTERNET - TENNIS COURT - LEGAL COSTS INCLUDED - RESTAURANT - CINEMA ROOM - CHILDREN PLAY ROOM - BILLARDS &amp; TABLE TENNIS - BOWLING - HAIRDRESSER - MARKET - SATELLITE SYSTEM </t>
  </si>
  <si>
    <t>B10</t>
  </si>
  <si>
    <t>ALANYA HOMES  24.04.2014</t>
  </si>
  <si>
    <t>3+1D</t>
  </si>
  <si>
    <t>2+1D</t>
  </si>
  <si>
    <t>mobilyalı</t>
  </si>
  <si>
    <t>sız</t>
  </si>
  <si>
    <t>Updated: 04.11.2014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</si>
</sst>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[$€-2]\ #,##0.00"/>
    <numFmt numFmtId="197" formatCode="[$€-2]\ #,##0"/>
    <numFmt numFmtId="198" formatCode="[$£-809]#,##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\ [$€-1]"/>
    <numFmt numFmtId="203" formatCode="[$£-809]\ #,##0"/>
    <numFmt numFmtId="204" formatCode="[$-41F]dd\ mmmm\ yyyy\ dddd"/>
    <numFmt numFmtId="205" formatCode="[$-41F]mmmm\ yy;@"/>
    <numFmt numFmtId="206" formatCode="#,##0\ \m\2"/>
    <numFmt numFmtId="207" formatCode="#,##0\ \M\2"/>
    <numFmt numFmtId="208" formatCode="dd/mm/yyyy;@"/>
    <numFmt numFmtId="209" formatCode="[$-409]mmm\-yy;@"/>
    <numFmt numFmtId="210" formatCode="#,##0\ [$€-1];[Red]\-#,##0\ [$€-1]"/>
    <numFmt numFmtId="211" formatCode="0.0%"/>
    <numFmt numFmtId="212" formatCode="0.000"/>
  </numFmts>
  <fonts count="97">
    <font>
      <sz val="10"/>
      <name val="Arial Tur"/>
      <family val="0"/>
    </font>
    <font>
      <sz val="1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 Tur"/>
      <family val="0"/>
    </font>
    <font>
      <u val="single"/>
      <sz val="7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36"/>
      <color indexed="8"/>
      <name val="Batang"/>
      <family val="1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9"/>
      <name val="Arial Tur"/>
      <family val="0"/>
    </font>
    <font>
      <b/>
      <sz val="10"/>
      <color indexed="9"/>
      <name val="Arial Tur"/>
      <family val="0"/>
    </font>
    <font>
      <sz val="12"/>
      <color indexed="8"/>
      <name val="Arial Tur"/>
      <family val="0"/>
    </font>
    <font>
      <sz val="14"/>
      <color indexed="8"/>
      <name val="Arial Tur"/>
      <family val="0"/>
    </font>
    <font>
      <sz val="12"/>
      <color indexed="9"/>
      <name val="Arial Tur"/>
      <family val="0"/>
    </font>
    <font>
      <sz val="10"/>
      <color indexed="10"/>
      <name val="Arial Tur"/>
      <family val="0"/>
    </font>
    <font>
      <sz val="26"/>
      <color indexed="8"/>
      <name val="Comic Sans MS"/>
      <family val="4"/>
    </font>
    <font>
      <b/>
      <sz val="7.5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Arial Tur"/>
      <family val="0"/>
    </font>
    <font>
      <b/>
      <sz val="8"/>
      <color indexed="8"/>
      <name val="Arial Tur"/>
      <family val="0"/>
    </font>
    <font>
      <b/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8"/>
      <color indexed="9"/>
      <name val="Tahoma"/>
      <family val="2"/>
    </font>
    <font>
      <b/>
      <sz val="26"/>
      <color indexed="9"/>
      <name val="Comic Sans MS"/>
      <family val="4"/>
    </font>
    <font>
      <b/>
      <sz val="36"/>
      <color indexed="9"/>
      <name val="Batang"/>
      <family val="1"/>
    </font>
    <font>
      <b/>
      <sz val="12"/>
      <color indexed="9"/>
      <name val="Arial Tur"/>
      <family val="0"/>
    </font>
    <font>
      <sz val="20"/>
      <color indexed="8"/>
      <name val="Arial Tur"/>
      <family val="0"/>
    </font>
    <font>
      <sz val="20"/>
      <color indexed="22"/>
      <name val="Arial Tur"/>
      <family val="0"/>
    </font>
    <font>
      <b/>
      <sz val="20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 Tur"/>
      <family val="0"/>
    </font>
    <font>
      <u val="single"/>
      <sz val="7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sz val="36"/>
      <color theme="1"/>
      <name val="Batang"/>
      <family val="1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10"/>
      <color theme="0"/>
      <name val="Arial Tur"/>
      <family val="0"/>
    </font>
    <font>
      <b/>
      <sz val="10"/>
      <color theme="0"/>
      <name val="Arial Tur"/>
      <family val="0"/>
    </font>
    <font>
      <sz val="12"/>
      <color theme="1"/>
      <name val="Arial Tur"/>
      <family val="0"/>
    </font>
    <font>
      <sz val="14"/>
      <color theme="1"/>
      <name val="Arial Tur"/>
      <family val="0"/>
    </font>
    <font>
      <sz val="12"/>
      <color theme="0"/>
      <name val="Arial Tur"/>
      <family val="0"/>
    </font>
    <font>
      <sz val="10"/>
      <color rgb="FFFF0000"/>
      <name val="Arial Tur"/>
      <family val="0"/>
    </font>
    <font>
      <sz val="26"/>
      <color theme="1"/>
      <name val="Comic Sans MS"/>
      <family val="4"/>
    </font>
    <font>
      <b/>
      <sz val="7.5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Arial Tur"/>
      <family val="0"/>
    </font>
    <font>
      <b/>
      <sz val="8"/>
      <color theme="1"/>
      <name val="Arial Tur"/>
      <family val="0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b/>
      <sz val="8"/>
      <color theme="0"/>
      <name val="Tahoma"/>
      <family val="2"/>
    </font>
    <font>
      <b/>
      <sz val="26"/>
      <color theme="0"/>
      <name val="Comic Sans MS"/>
      <family val="4"/>
    </font>
    <font>
      <b/>
      <sz val="36"/>
      <color theme="0"/>
      <name val="Batang"/>
      <family val="1"/>
    </font>
    <font>
      <b/>
      <sz val="12"/>
      <color theme="0"/>
      <name val="Arial Tur"/>
      <family val="0"/>
    </font>
    <font>
      <sz val="20"/>
      <color theme="1"/>
      <name val="Arial Tur"/>
      <family val="0"/>
    </font>
    <font>
      <sz val="20"/>
      <color theme="0" tint="-0.04997999966144562"/>
      <name val="Arial Tur"/>
      <family val="0"/>
    </font>
    <font>
      <b/>
      <sz val="20"/>
      <color theme="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33" borderId="0" xfId="0" applyFont="1" applyFill="1" applyBorder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Border="1" applyAlignment="1">
      <alignment horizontal="left"/>
    </xf>
    <xf numFmtId="0" fontId="71" fillId="34" borderId="0" xfId="0" applyFont="1" applyFill="1" applyAlignment="1">
      <alignment horizontal="right"/>
    </xf>
    <xf numFmtId="0" fontId="71" fillId="35" borderId="10" xfId="0" applyFont="1" applyFill="1" applyBorder="1" applyAlignment="1">
      <alignment/>
    </xf>
    <xf numFmtId="0" fontId="71" fillId="35" borderId="11" xfId="0" applyFont="1" applyFill="1" applyBorder="1" applyAlignment="1">
      <alignment/>
    </xf>
    <xf numFmtId="0" fontId="71" fillId="35" borderId="11" xfId="0" applyFont="1" applyFill="1" applyBorder="1" applyAlignment="1">
      <alignment horizontal="right"/>
    </xf>
    <xf numFmtId="0" fontId="71" fillId="35" borderId="12" xfId="0" applyFont="1" applyFill="1" applyBorder="1" applyAlignment="1">
      <alignment/>
    </xf>
    <xf numFmtId="0" fontId="73" fillId="33" borderId="13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1" fontId="75" fillId="33" borderId="14" xfId="0" applyNumberFormat="1" applyFont="1" applyFill="1" applyBorder="1" applyAlignment="1">
      <alignment horizontal="center"/>
    </xf>
    <xf numFmtId="202" fontId="75" fillId="33" borderId="14" xfId="0" applyNumberFormat="1" applyFont="1" applyFill="1" applyBorder="1" applyAlignment="1">
      <alignment horizontal="right"/>
    </xf>
    <xf numFmtId="0" fontId="76" fillId="33" borderId="15" xfId="0" applyFont="1" applyFill="1" applyBorder="1" applyAlignment="1">
      <alignment horizontal="center"/>
    </xf>
    <xf numFmtId="0" fontId="73" fillId="36" borderId="13" xfId="0" applyFont="1" applyFill="1" applyBorder="1" applyAlignment="1">
      <alignment horizontal="center"/>
    </xf>
    <xf numFmtId="0" fontId="73" fillId="36" borderId="14" xfId="0" applyFont="1" applyFill="1" applyBorder="1" applyAlignment="1">
      <alignment horizontal="center"/>
    </xf>
    <xf numFmtId="0" fontId="74" fillId="36" borderId="14" xfId="0" applyFont="1" applyFill="1" applyBorder="1" applyAlignment="1">
      <alignment horizontal="center"/>
    </xf>
    <xf numFmtId="0" fontId="75" fillId="36" borderId="14" xfId="0" applyFont="1" applyFill="1" applyBorder="1" applyAlignment="1">
      <alignment horizontal="center"/>
    </xf>
    <xf numFmtId="1" fontId="75" fillId="36" borderId="14" xfId="0" applyNumberFormat="1" applyFont="1" applyFill="1" applyBorder="1" applyAlignment="1">
      <alignment horizontal="center"/>
    </xf>
    <xf numFmtId="202" fontId="75" fillId="36" borderId="14" xfId="0" applyNumberFormat="1" applyFont="1" applyFill="1" applyBorder="1" applyAlignment="1">
      <alignment horizontal="right"/>
    </xf>
    <xf numFmtId="0" fontId="73" fillId="0" borderId="13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1" fontId="75" fillId="0" borderId="14" xfId="0" applyNumberFormat="1" applyFont="1" applyFill="1" applyBorder="1" applyAlignment="1">
      <alignment horizontal="center"/>
    </xf>
    <xf numFmtId="202" fontId="75" fillId="0" borderId="14" xfId="0" applyNumberFormat="1" applyFont="1" applyFill="1" applyBorder="1" applyAlignment="1">
      <alignment horizontal="right"/>
    </xf>
    <xf numFmtId="0" fontId="76" fillId="0" borderId="15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 wrapText="1"/>
    </xf>
    <xf numFmtId="0" fontId="73" fillId="33" borderId="14" xfId="0" applyFont="1" applyFill="1" applyBorder="1" applyAlignment="1">
      <alignment horizontal="center" wrapText="1"/>
    </xf>
    <xf numFmtId="0" fontId="73" fillId="36" borderId="13" xfId="0" applyFont="1" applyFill="1" applyBorder="1" applyAlignment="1">
      <alignment horizontal="center" wrapText="1"/>
    </xf>
    <xf numFmtId="0" fontId="73" fillId="36" borderId="14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 wrapText="1"/>
    </xf>
    <xf numFmtId="0" fontId="73" fillId="0" borderId="14" xfId="0" applyFont="1" applyFill="1" applyBorder="1" applyAlignment="1">
      <alignment horizontal="center" wrapText="1"/>
    </xf>
    <xf numFmtId="202" fontId="76" fillId="33" borderId="15" xfId="0" applyNumberFormat="1" applyFont="1" applyFill="1" applyBorder="1" applyAlignment="1">
      <alignment horizontal="center"/>
    </xf>
    <xf numFmtId="202" fontId="76" fillId="0" borderId="15" xfId="0" applyNumberFormat="1" applyFont="1" applyFill="1" applyBorder="1" applyAlignment="1">
      <alignment horizontal="center"/>
    </xf>
    <xf numFmtId="0" fontId="74" fillId="36" borderId="14" xfId="0" applyFont="1" applyFill="1" applyBorder="1" applyAlignment="1">
      <alignment horizontal="left"/>
    </xf>
    <xf numFmtId="0" fontId="73" fillId="36" borderId="16" xfId="0" applyFont="1" applyFill="1" applyBorder="1" applyAlignment="1">
      <alignment horizontal="center" wrapText="1"/>
    </xf>
    <xf numFmtId="0" fontId="73" fillId="36" borderId="17" xfId="0" applyFont="1" applyFill="1" applyBorder="1" applyAlignment="1">
      <alignment horizontal="center" wrapText="1"/>
    </xf>
    <xf numFmtId="0" fontId="74" fillId="36" borderId="17" xfId="0" applyFont="1" applyFill="1" applyBorder="1" applyAlignment="1">
      <alignment horizontal="center"/>
    </xf>
    <xf numFmtId="0" fontId="73" fillId="36" borderId="17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5" fillId="36" borderId="17" xfId="0" applyNumberFormat="1" applyFont="1" applyFill="1" applyBorder="1" applyAlignment="1">
      <alignment horizontal="center"/>
    </xf>
    <xf numFmtId="202" fontId="75" fillId="36" borderId="17" xfId="0" applyNumberFormat="1" applyFont="1" applyFill="1" applyBorder="1" applyAlignment="1">
      <alignment horizontal="right"/>
    </xf>
    <xf numFmtId="0" fontId="73" fillId="33" borderId="16" xfId="0" applyFont="1" applyFill="1" applyBorder="1" applyAlignment="1">
      <alignment horizontal="center" wrapText="1"/>
    </xf>
    <xf numFmtId="0" fontId="73" fillId="33" borderId="17" xfId="0" applyFont="1" applyFill="1" applyBorder="1" applyAlignment="1">
      <alignment horizontal="center" wrapText="1"/>
    </xf>
    <xf numFmtId="0" fontId="74" fillId="33" borderId="17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1" fontId="75" fillId="33" borderId="17" xfId="0" applyNumberFormat="1" applyFont="1" applyFill="1" applyBorder="1" applyAlignment="1">
      <alignment horizontal="center"/>
    </xf>
    <xf numFmtId="202" fontId="75" fillId="33" borderId="17" xfId="0" applyNumberFormat="1" applyFont="1" applyFill="1" applyBorder="1" applyAlignment="1">
      <alignment horizontal="right"/>
    </xf>
    <xf numFmtId="202" fontId="76" fillId="33" borderId="18" xfId="0" applyNumberFormat="1" applyFont="1" applyFill="1" applyBorder="1" applyAlignment="1">
      <alignment horizontal="center"/>
    </xf>
    <xf numFmtId="202" fontId="71" fillId="0" borderId="0" xfId="0" applyNumberFormat="1" applyFont="1" applyAlignment="1">
      <alignment horizontal="right"/>
    </xf>
    <xf numFmtId="0" fontId="71" fillId="35" borderId="10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202" fontId="3" fillId="33" borderId="14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4" fontId="71" fillId="34" borderId="0" xfId="0" applyNumberFormat="1" applyFont="1" applyFill="1" applyAlignment="1">
      <alignment/>
    </xf>
    <xf numFmtId="0" fontId="73" fillId="36" borderId="14" xfId="0" applyFont="1" applyFill="1" applyBorder="1" applyAlignment="1">
      <alignment horizontal="left"/>
    </xf>
    <xf numFmtId="202" fontId="71" fillId="0" borderId="0" xfId="0" applyNumberFormat="1" applyFont="1" applyAlignment="1">
      <alignment/>
    </xf>
    <xf numFmtId="0" fontId="79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vertical="center" wrapText="1"/>
    </xf>
    <xf numFmtId="0" fontId="77" fillId="0" borderId="0" xfId="0" applyFont="1" applyAlignment="1">
      <alignment horizontal="center"/>
    </xf>
    <xf numFmtId="202" fontId="77" fillId="0" borderId="0" xfId="0" applyNumberFormat="1" applyFont="1" applyAlignment="1">
      <alignment horizontal="right"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right"/>
    </xf>
    <xf numFmtId="202" fontId="77" fillId="33" borderId="0" xfId="0" applyNumberFormat="1" applyFont="1" applyFill="1" applyAlignment="1">
      <alignment horizontal="right"/>
    </xf>
    <xf numFmtId="10" fontId="77" fillId="0" borderId="0" xfId="62" applyNumberFormat="1" applyFont="1" applyAlignment="1">
      <alignment/>
    </xf>
    <xf numFmtId="14" fontId="71" fillId="0" borderId="0" xfId="0" applyNumberFormat="1" applyFont="1" applyAlignment="1">
      <alignment/>
    </xf>
    <xf numFmtId="0" fontId="81" fillId="33" borderId="0" xfId="0" applyFont="1" applyFill="1" applyBorder="1" applyAlignment="1">
      <alignment vertical="center" wrapText="1"/>
    </xf>
    <xf numFmtId="0" fontId="79" fillId="35" borderId="19" xfId="0" applyFont="1" applyFill="1" applyBorder="1" applyAlignment="1">
      <alignment vertical="center" wrapText="1"/>
    </xf>
    <xf numFmtId="0" fontId="79" fillId="35" borderId="20" xfId="0" applyFont="1" applyFill="1" applyBorder="1" applyAlignment="1">
      <alignment vertical="center" wrapText="1"/>
    </xf>
    <xf numFmtId="0" fontId="79" fillId="35" borderId="21" xfId="0" applyFont="1" applyFill="1" applyBorder="1" applyAlignment="1">
      <alignment vertical="center" wrapText="1"/>
    </xf>
    <xf numFmtId="20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202" fontId="76" fillId="36" borderId="15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left"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0" fontId="77" fillId="33" borderId="0" xfId="0" applyFont="1" applyFill="1" applyBorder="1" applyAlignment="1">
      <alignment horizontal="center"/>
    </xf>
    <xf numFmtId="0" fontId="77" fillId="34" borderId="0" xfId="0" applyFont="1" applyFill="1" applyAlignment="1">
      <alignment horizontal="center"/>
    </xf>
    <xf numFmtId="0" fontId="77" fillId="34" borderId="0" xfId="0" applyFont="1" applyFill="1" applyAlignment="1">
      <alignment/>
    </xf>
    <xf numFmtId="0" fontId="83" fillId="35" borderId="10" xfId="0" applyFont="1" applyFill="1" applyBorder="1" applyAlignment="1">
      <alignment/>
    </xf>
    <xf numFmtId="0" fontId="83" fillId="35" borderId="11" xfId="0" applyFont="1" applyFill="1" applyBorder="1" applyAlignment="1">
      <alignment/>
    </xf>
    <xf numFmtId="0" fontId="83" fillId="35" borderId="11" xfId="0" applyFont="1" applyFill="1" applyBorder="1" applyAlignment="1">
      <alignment horizontal="right"/>
    </xf>
    <xf numFmtId="0" fontId="83" fillId="35" borderId="12" xfId="0" applyFont="1" applyFill="1" applyBorder="1" applyAlignment="1">
      <alignment/>
    </xf>
    <xf numFmtId="0" fontId="76" fillId="36" borderId="15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81" fillId="35" borderId="20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202" fontId="3" fillId="36" borderId="14" xfId="0" applyNumberFormat="1" applyFont="1" applyFill="1" applyBorder="1" applyAlignment="1">
      <alignment horizontal="right"/>
    </xf>
    <xf numFmtId="202" fontId="4" fillId="36" borderId="15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/>
    </xf>
    <xf numFmtId="0" fontId="84" fillId="0" borderId="2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/>
    </xf>
    <xf numFmtId="198" fontId="85" fillId="0" borderId="23" xfId="0" applyNumberFormat="1" applyFont="1" applyBorder="1" applyAlignment="1">
      <alignment horizontal="right" vertical="center"/>
    </xf>
    <xf numFmtId="0" fontId="85" fillId="0" borderId="24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4" fillId="37" borderId="14" xfId="0" applyFont="1" applyFill="1" applyBorder="1" applyAlignment="1">
      <alignment horizontal="center"/>
    </xf>
    <xf numFmtId="0" fontId="75" fillId="37" borderId="14" xfId="0" applyFont="1" applyFill="1" applyBorder="1" applyAlignment="1">
      <alignment horizontal="center"/>
    </xf>
    <xf numFmtId="1" fontId="75" fillId="37" borderId="14" xfId="0" applyNumberFormat="1" applyFont="1" applyFill="1" applyBorder="1" applyAlignment="1">
      <alignment horizontal="center"/>
    </xf>
    <xf numFmtId="202" fontId="75" fillId="37" borderId="14" xfId="0" applyNumberFormat="1" applyFont="1" applyFill="1" applyBorder="1" applyAlignment="1">
      <alignment horizontal="right"/>
    </xf>
    <xf numFmtId="0" fontId="76" fillId="37" borderId="15" xfId="0" applyFont="1" applyFill="1" applyBorder="1" applyAlignment="1">
      <alignment horizontal="center"/>
    </xf>
    <xf numFmtId="0" fontId="78" fillId="33" borderId="0" xfId="0" applyFont="1" applyFill="1" applyAlignment="1">
      <alignment horizontal="center"/>
    </xf>
    <xf numFmtId="202" fontId="78" fillId="33" borderId="0" xfId="0" applyNumberFormat="1" applyFont="1" applyFill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 wrapText="1"/>
    </xf>
    <xf numFmtId="0" fontId="89" fillId="33" borderId="14" xfId="0" applyFont="1" applyFill="1" applyBorder="1" applyAlignment="1">
      <alignment horizontal="center" wrapText="1"/>
    </xf>
    <xf numFmtId="1" fontId="88" fillId="33" borderId="14" xfId="0" applyNumberFormat="1" applyFont="1" applyFill="1" applyBorder="1" applyAlignment="1">
      <alignment horizontal="center"/>
    </xf>
    <xf numFmtId="202" fontId="88" fillId="33" borderId="14" xfId="0" applyNumberFormat="1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"/>
    </xf>
    <xf numFmtId="0" fontId="90" fillId="33" borderId="14" xfId="0" applyFont="1" applyFill="1" applyBorder="1" applyAlignment="1">
      <alignment horizontal="center"/>
    </xf>
    <xf numFmtId="0" fontId="89" fillId="33" borderId="16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wrapText="1"/>
    </xf>
    <xf numFmtId="0" fontId="90" fillId="33" borderId="17" xfId="0" applyFont="1" applyFill="1" applyBorder="1" applyAlignment="1">
      <alignment horizontal="center"/>
    </xf>
    <xf numFmtId="0" fontId="88" fillId="33" borderId="17" xfId="0" applyFont="1" applyFill="1" applyBorder="1" applyAlignment="1">
      <alignment horizontal="center"/>
    </xf>
    <xf numFmtId="1" fontId="88" fillId="33" borderId="17" xfId="0" applyNumberFormat="1" applyFont="1" applyFill="1" applyBorder="1" applyAlignment="1">
      <alignment horizontal="center"/>
    </xf>
    <xf numFmtId="202" fontId="88" fillId="33" borderId="17" xfId="0" applyNumberFormat="1" applyFont="1" applyFill="1" applyBorder="1" applyAlignment="1">
      <alignment horizontal="center"/>
    </xf>
    <xf numFmtId="0" fontId="88" fillId="33" borderId="25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14" fontId="78" fillId="33" borderId="0" xfId="0" applyNumberFormat="1" applyFont="1" applyFill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90" fillId="33" borderId="22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center" vertical="center"/>
    </xf>
    <xf numFmtId="198" fontId="90" fillId="33" borderId="23" xfId="0" applyNumberFormat="1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/>
    </xf>
    <xf numFmtId="0" fontId="93" fillId="33" borderId="19" xfId="0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/>
    </xf>
    <xf numFmtId="0" fontId="78" fillId="33" borderId="2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73" fillId="37" borderId="13" xfId="0" applyFont="1" applyFill="1" applyBorder="1" applyAlignment="1">
      <alignment horizontal="center" wrapText="1"/>
    </xf>
    <xf numFmtId="0" fontId="73" fillId="37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3" fillId="33" borderId="14" xfId="0" applyFont="1" applyFill="1" applyBorder="1" applyAlignment="1">
      <alignment horizontal="left"/>
    </xf>
    <xf numFmtId="0" fontId="85" fillId="0" borderId="23" xfId="0" applyFont="1" applyBorder="1" applyAlignment="1">
      <alignment horizontal="center" vertical="center"/>
    </xf>
    <xf numFmtId="0" fontId="94" fillId="34" borderId="20" xfId="0" applyFont="1" applyFill="1" applyBorder="1" applyAlignment="1">
      <alignment horizontal="center"/>
    </xf>
    <xf numFmtId="202" fontId="95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0" fillId="38" borderId="28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30" xfId="0" applyFont="1" applyFill="1" applyBorder="1" applyAlignment="1">
      <alignment horizontal="center" vertical="center" wrapText="1"/>
    </xf>
    <xf numFmtId="0" fontId="96" fillId="33" borderId="20" xfId="0" applyFont="1" applyFill="1" applyBorder="1" applyAlignment="1">
      <alignment horizontal="center"/>
    </xf>
    <xf numFmtId="202" fontId="96" fillId="33" borderId="0" xfId="0" applyNumberFormat="1" applyFont="1" applyFill="1" applyAlignment="1">
      <alignment horizontal="center"/>
    </xf>
    <xf numFmtId="0" fontId="73" fillId="37" borderId="13" xfId="0" applyFont="1" applyFill="1" applyBorder="1" applyAlignment="1">
      <alignment horizontal="center"/>
    </xf>
    <xf numFmtId="0" fontId="73" fillId="37" borderId="14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3</xdr:col>
      <xdr:colOff>133350</xdr:colOff>
      <xdr:row>2</xdr:row>
      <xdr:rowOff>523875</xdr:rowOff>
    </xdr:to>
    <xdr:pic>
      <xdr:nvPicPr>
        <xdr:cNvPr id="1" name="Picture 2" descr="vesta_gard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zoomScale="80" zoomScaleNormal="80" workbookViewId="0" topLeftCell="A1">
      <selection activeCell="R23" sqref="R23"/>
    </sheetView>
  </sheetViews>
  <sheetFormatPr defaultColWidth="9.125" defaultRowHeight="12.75"/>
  <cols>
    <col min="1" max="1" width="6.625" style="1" customWidth="1"/>
    <col min="2" max="2" width="9.50390625" style="1" customWidth="1"/>
    <col min="3" max="3" width="10.875" style="2" bestFit="1" customWidth="1"/>
    <col min="4" max="4" width="6.375" style="2" bestFit="1" customWidth="1"/>
    <col min="5" max="5" width="4.50390625" style="2" bestFit="1" customWidth="1"/>
    <col min="6" max="6" width="4.375" style="2" bestFit="1" customWidth="1"/>
    <col min="7" max="7" width="10.125" style="3" bestFit="1" customWidth="1"/>
    <col min="8" max="8" width="8.00390625" style="2" customWidth="1"/>
    <col min="9" max="9" width="3.375" style="73" bestFit="1" customWidth="1"/>
    <col min="10" max="10" width="6.125" style="1" customWidth="1"/>
    <col min="11" max="11" width="9.00390625" style="1" customWidth="1"/>
    <col min="12" max="12" width="10.875" style="2" bestFit="1" customWidth="1"/>
    <col min="13" max="13" width="0.37109375" style="2" hidden="1" customWidth="1"/>
    <col min="14" max="14" width="6.50390625" style="2" bestFit="1" customWidth="1"/>
    <col min="15" max="15" width="4.50390625" style="2" bestFit="1" customWidth="1"/>
    <col min="16" max="16" width="4.375" style="2" bestFit="1" customWidth="1"/>
    <col min="17" max="17" width="10.625" style="3" bestFit="1" customWidth="1"/>
    <col min="18" max="18" width="7.875" style="2" bestFit="1" customWidth="1"/>
    <col min="19" max="19" width="3.50390625" style="73" bestFit="1" customWidth="1"/>
    <col min="20" max="20" width="5.875" style="2" customWidth="1"/>
    <col min="21" max="21" width="9.125" style="2" customWidth="1"/>
    <col min="22" max="22" width="10.875" style="2" bestFit="1" customWidth="1"/>
    <col min="23" max="23" width="6.375" style="2" bestFit="1" customWidth="1"/>
    <col min="24" max="24" width="4.50390625" style="2" bestFit="1" customWidth="1"/>
    <col min="25" max="25" width="4.375" style="2" bestFit="1" customWidth="1"/>
    <col min="26" max="26" width="10.125" style="3" bestFit="1" customWidth="1"/>
    <col min="27" max="27" width="7.875" style="2" bestFit="1" customWidth="1"/>
    <col min="28" max="28" width="3.25390625" style="73" customWidth="1"/>
    <col min="29" max="29" width="5.875" style="163" customWidth="1"/>
    <col min="30" max="30" width="9.125" style="2" customWidth="1"/>
    <col min="31" max="31" width="9.125" style="2" bestFit="1" customWidth="1"/>
    <col min="32" max="32" width="6.375" style="2" bestFit="1" customWidth="1"/>
    <col min="33" max="33" width="4.50390625" style="2" bestFit="1" customWidth="1"/>
    <col min="34" max="34" width="4.375" style="2" bestFit="1" customWidth="1"/>
    <col min="35" max="35" width="10.625" style="3" bestFit="1" customWidth="1"/>
    <col min="36" max="36" width="7.875" style="2" customWidth="1"/>
    <col min="37" max="37" width="3.50390625" style="66" customWidth="1"/>
    <col min="38" max="38" width="3.50390625" style="66" bestFit="1" customWidth="1"/>
    <col min="39" max="39" width="11.375" style="2" bestFit="1" customWidth="1"/>
    <col min="40" max="16384" width="9.125" style="2" customWidth="1"/>
  </cols>
  <sheetData>
    <row r="1" spans="1:35" s="66" customFormat="1" ht="26.25">
      <c r="A1" s="175">
        <f>SUM(D1:AK1)</f>
        <v>5451.5</v>
      </c>
      <c r="B1" s="176"/>
      <c r="C1" s="176"/>
      <c r="G1" s="74">
        <f>SUM(G6:G55)/1000</f>
        <v>716.5</v>
      </c>
      <c r="I1" s="73"/>
      <c r="J1" s="73"/>
      <c r="K1" s="73"/>
      <c r="Q1" s="74">
        <f>SUM(Q6:Q55)/1000</f>
        <v>1046</v>
      </c>
      <c r="S1" s="73"/>
      <c r="Z1" s="74">
        <f>SUM(Z6:Z55)/1000</f>
        <v>2225</v>
      </c>
      <c r="AB1" s="73"/>
      <c r="AC1" s="163"/>
      <c r="AI1" s="74">
        <f>SUM(AI6:AI55)/1000</f>
        <v>1464</v>
      </c>
    </row>
    <row r="2" spans="1:35" s="66" customFormat="1" ht="12.75">
      <c r="A2" s="85"/>
      <c r="B2" s="86"/>
      <c r="C2" s="86"/>
      <c r="G2" s="74"/>
      <c r="I2" s="73"/>
      <c r="J2" s="73"/>
      <c r="K2" s="73"/>
      <c r="Q2" s="74"/>
      <c r="S2" s="73"/>
      <c r="Z2" s="74"/>
      <c r="AB2" s="73"/>
      <c r="AC2" s="163"/>
      <c r="AI2" s="74"/>
    </row>
    <row r="3" spans="1:40" s="5" customFormat="1" ht="47.25" thickBot="1">
      <c r="A3" s="89"/>
      <c r="B3" s="89"/>
      <c r="C3" s="89"/>
      <c r="D3" s="89"/>
      <c r="E3" s="89"/>
      <c r="F3" s="89"/>
      <c r="G3" s="90"/>
      <c r="H3" s="89"/>
      <c r="I3" s="91"/>
      <c r="J3" s="4"/>
      <c r="L3" s="89"/>
      <c r="M3" s="89"/>
      <c r="N3" s="6"/>
      <c r="O3" s="6" t="s">
        <v>20</v>
      </c>
      <c r="Q3" s="90"/>
      <c r="R3" s="89"/>
      <c r="S3" s="92"/>
      <c r="Z3" s="7"/>
      <c r="AB3" s="92"/>
      <c r="AC3" s="164"/>
      <c r="AE3" s="174" t="s">
        <v>38</v>
      </c>
      <c r="AF3" s="174"/>
      <c r="AG3" s="174"/>
      <c r="AH3" s="174"/>
      <c r="AI3" s="174"/>
      <c r="AJ3" s="174"/>
      <c r="AK3" s="93"/>
      <c r="AL3" s="93"/>
      <c r="AM3" s="68"/>
      <c r="AN3" s="68"/>
    </row>
    <row r="4" spans="1:38" s="5" customFormat="1" ht="4.5" customHeight="1" thickBot="1">
      <c r="A4" s="94"/>
      <c r="B4" s="95"/>
      <c r="C4" s="95"/>
      <c r="D4" s="95"/>
      <c r="E4" s="95"/>
      <c r="F4" s="95"/>
      <c r="G4" s="96"/>
      <c r="H4" s="97"/>
      <c r="I4" s="92"/>
      <c r="J4" s="8"/>
      <c r="K4" s="95"/>
      <c r="L4" s="95"/>
      <c r="M4" s="95"/>
      <c r="N4" s="95"/>
      <c r="O4" s="95"/>
      <c r="P4" s="95"/>
      <c r="Q4" s="96"/>
      <c r="R4" s="97"/>
      <c r="S4" s="92"/>
      <c r="T4" s="8"/>
      <c r="U4" s="9"/>
      <c r="V4" s="9"/>
      <c r="W4" s="9"/>
      <c r="X4" s="9"/>
      <c r="Y4" s="9"/>
      <c r="Z4" s="10"/>
      <c r="AA4" s="11"/>
      <c r="AB4" s="92"/>
      <c r="AC4" s="165"/>
      <c r="AD4" s="9"/>
      <c r="AE4" s="9"/>
      <c r="AF4" s="9"/>
      <c r="AG4" s="9"/>
      <c r="AH4" s="9"/>
      <c r="AI4" s="10"/>
      <c r="AJ4" s="11"/>
      <c r="AK4" s="93"/>
      <c r="AL4" s="93"/>
    </row>
    <row r="5" spans="1:38" s="120" customFormat="1" ht="20.25">
      <c r="A5" s="112" t="s">
        <v>11</v>
      </c>
      <c r="B5" s="113">
        <v>1</v>
      </c>
      <c r="C5" s="114" t="s">
        <v>0</v>
      </c>
      <c r="D5" s="114" t="s">
        <v>2</v>
      </c>
      <c r="E5" s="114"/>
      <c r="F5" s="114"/>
      <c r="G5" s="115" t="s">
        <v>3</v>
      </c>
      <c r="H5" s="116" t="s">
        <v>17</v>
      </c>
      <c r="I5" s="117"/>
      <c r="J5" s="118" t="s">
        <v>11</v>
      </c>
      <c r="K5" s="113" t="s">
        <v>1</v>
      </c>
      <c r="L5" s="173" t="s">
        <v>0</v>
      </c>
      <c r="M5" s="173"/>
      <c r="N5" s="114" t="s">
        <v>2</v>
      </c>
      <c r="O5" s="114"/>
      <c r="P5" s="114"/>
      <c r="Q5" s="115" t="s">
        <v>3</v>
      </c>
      <c r="R5" s="116" t="s">
        <v>17</v>
      </c>
      <c r="S5" s="117"/>
      <c r="T5" s="118" t="s">
        <v>11</v>
      </c>
      <c r="U5" s="113" t="s">
        <v>1</v>
      </c>
      <c r="V5" s="114" t="s">
        <v>0</v>
      </c>
      <c r="W5" s="114" t="s">
        <v>2</v>
      </c>
      <c r="X5" s="114"/>
      <c r="Y5" s="114"/>
      <c r="Z5" s="115" t="s">
        <v>3</v>
      </c>
      <c r="AA5" s="116" t="s">
        <v>17</v>
      </c>
      <c r="AB5" s="117"/>
      <c r="AC5" s="166" t="s">
        <v>11</v>
      </c>
      <c r="AD5" s="113" t="s">
        <v>1</v>
      </c>
      <c r="AE5" s="114" t="s">
        <v>0</v>
      </c>
      <c r="AF5" s="114" t="s">
        <v>2</v>
      </c>
      <c r="AG5" s="114"/>
      <c r="AH5" s="114"/>
      <c r="AI5" s="115" t="s">
        <v>3</v>
      </c>
      <c r="AJ5" s="116" t="s">
        <v>17</v>
      </c>
      <c r="AK5" s="119"/>
      <c r="AL5" s="119"/>
    </row>
    <row r="6" spans="1:37" ht="13.5">
      <c r="A6" s="19" t="s">
        <v>12</v>
      </c>
      <c r="B6" s="20">
        <v>1</v>
      </c>
      <c r="C6" s="21" t="s">
        <v>4</v>
      </c>
      <c r="D6" s="22" t="s">
        <v>6</v>
      </c>
      <c r="E6" s="22" t="s">
        <v>5</v>
      </c>
      <c r="F6" s="23" t="s">
        <v>7</v>
      </c>
      <c r="G6" s="24"/>
      <c r="H6" s="87" t="s">
        <v>17</v>
      </c>
      <c r="I6" s="73">
        <v>1</v>
      </c>
      <c r="J6" s="19" t="s">
        <v>13</v>
      </c>
      <c r="K6" s="20">
        <v>1</v>
      </c>
      <c r="L6" s="21" t="s">
        <v>4</v>
      </c>
      <c r="M6" s="20"/>
      <c r="N6" s="22" t="s">
        <v>6</v>
      </c>
      <c r="O6" s="22" t="s">
        <v>5</v>
      </c>
      <c r="P6" s="23" t="s">
        <v>7</v>
      </c>
      <c r="Q6" s="24"/>
      <c r="R6" s="87" t="s">
        <v>17</v>
      </c>
      <c r="S6" s="73">
        <v>1</v>
      </c>
      <c r="T6" s="19" t="s">
        <v>14</v>
      </c>
      <c r="U6" s="20">
        <v>1</v>
      </c>
      <c r="V6" s="21" t="s">
        <v>4</v>
      </c>
      <c r="W6" s="22" t="s">
        <v>6</v>
      </c>
      <c r="X6" s="22" t="s">
        <v>5</v>
      </c>
      <c r="Y6" s="23" t="s">
        <v>7</v>
      </c>
      <c r="Z6" s="24"/>
      <c r="AA6" s="87" t="s">
        <v>17</v>
      </c>
      <c r="AB6" s="73">
        <v>1</v>
      </c>
      <c r="AC6" s="102" t="s">
        <v>15</v>
      </c>
      <c r="AD6" s="20">
        <v>1</v>
      </c>
      <c r="AE6" s="21" t="s">
        <v>4</v>
      </c>
      <c r="AF6" s="22" t="s">
        <v>6</v>
      </c>
      <c r="AG6" s="22" t="s">
        <v>5</v>
      </c>
      <c r="AH6" s="23" t="s">
        <v>7</v>
      </c>
      <c r="AI6" s="24"/>
      <c r="AJ6" s="87" t="s">
        <v>17</v>
      </c>
      <c r="AK6" s="66">
        <v>1</v>
      </c>
    </row>
    <row r="7" spans="1:36" ht="13.5">
      <c r="A7" s="19" t="s">
        <v>12</v>
      </c>
      <c r="B7" s="20">
        <v>2</v>
      </c>
      <c r="C7" s="21" t="s">
        <v>4</v>
      </c>
      <c r="D7" s="22" t="s">
        <v>6</v>
      </c>
      <c r="E7" s="22" t="s">
        <v>9</v>
      </c>
      <c r="F7" s="23" t="s">
        <v>6</v>
      </c>
      <c r="G7" s="24"/>
      <c r="H7" s="87" t="s">
        <v>17</v>
      </c>
      <c r="I7" s="73">
        <v>1</v>
      </c>
      <c r="J7" s="19" t="s">
        <v>13</v>
      </c>
      <c r="K7" s="20">
        <v>2</v>
      </c>
      <c r="L7" s="21" t="s">
        <v>4</v>
      </c>
      <c r="M7" s="20"/>
      <c r="N7" s="22" t="s">
        <v>6</v>
      </c>
      <c r="O7" s="22" t="s">
        <v>9</v>
      </c>
      <c r="P7" s="23" t="s">
        <v>6</v>
      </c>
      <c r="Q7" s="24"/>
      <c r="R7" s="98" t="s">
        <v>17</v>
      </c>
      <c r="S7" s="75">
        <v>1</v>
      </c>
      <c r="T7" s="19" t="s">
        <v>14</v>
      </c>
      <c r="U7" s="20">
        <v>2</v>
      </c>
      <c r="V7" s="21" t="s">
        <v>4</v>
      </c>
      <c r="W7" s="22" t="s">
        <v>6</v>
      </c>
      <c r="X7" s="22" t="s">
        <v>9</v>
      </c>
      <c r="Y7" s="23" t="s">
        <v>6</v>
      </c>
      <c r="Z7" s="24"/>
      <c r="AA7" s="87" t="s">
        <v>17</v>
      </c>
      <c r="AB7" s="73">
        <v>1</v>
      </c>
      <c r="AC7" s="160" t="s">
        <v>15</v>
      </c>
      <c r="AD7" s="61">
        <v>2</v>
      </c>
      <c r="AE7" s="60" t="s">
        <v>4</v>
      </c>
      <c r="AF7" s="62" t="s">
        <v>6</v>
      </c>
      <c r="AG7" s="62" t="s">
        <v>9</v>
      </c>
      <c r="AH7" s="63" t="s">
        <v>6</v>
      </c>
      <c r="AI7" s="64">
        <v>78500</v>
      </c>
      <c r="AJ7" s="65"/>
    </row>
    <row r="8" spans="1:37" ht="13.5">
      <c r="A8" s="88" t="s">
        <v>29</v>
      </c>
      <c r="B8" s="20">
        <v>3</v>
      </c>
      <c r="C8" s="21" t="s">
        <v>4</v>
      </c>
      <c r="D8" s="22" t="s">
        <v>6</v>
      </c>
      <c r="E8" s="22" t="s">
        <v>9</v>
      </c>
      <c r="F8" s="23" t="s">
        <v>6</v>
      </c>
      <c r="G8" s="24"/>
      <c r="H8" s="87" t="s">
        <v>17</v>
      </c>
      <c r="I8" s="73">
        <v>1</v>
      </c>
      <c r="J8" s="19" t="s">
        <v>13</v>
      </c>
      <c r="K8" s="20">
        <v>3</v>
      </c>
      <c r="L8" s="21" t="s">
        <v>4</v>
      </c>
      <c r="M8" s="20"/>
      <c r="N8" s="22" t="s">
        <v>6</v>
      </c>
      <c r="O8" s="22" t="s">
        <v>9</v>
      </c>
      <c r="P8" s="23" t="s">
        <v>6</v>
      </c>
      <c r="Q8" s="24"/>
      <c r="R8" s="87" t="s">
        <v>17</v>
      </c>
      <c r="S8" s="73">
        <v>1</v>
      </c>
      <c r="T8" s="19" t="s">
        <v>14</v>
      </c>
      <c r="U8" s="20">
        <v>3</v>
      </c>
      <c r="V8" s="21" t="s">
        <v>4</v>
      </c>
      <c r="W8" s="22" t="s">
        <v>6</v>
      </c>
      <c r="X8" s="22" t="s">
        <v>9</v>
      </c>
      <c r="Y8" s="23" t="s">
        <v>6</v>
      </c>
      <c r="Z8" s="24"/>
      <c r="AA8" s="87" t="s">
        <v>17</v>
      </c>
      <c r="AB8" s="73">
        <v>1</v>
      </c>
      <c r="AC8" s="102" t="s">
        <v>15</v>
      </c>
      <c r="AD8" s="103">
        <v>3</v>
      </c>
      <c r="AE8" s="104" t="s">
        <v>4</v>
      </c>
      <c r="AF8" s="105" t="s">
        <v>6</v>
      </c>
      <c r="AG8" s="105" t="s">
        <v>9</v>
      </c>
      <c r="AH8" s="106" t="s">
        <v>6</v>
      </c>
      <c r="AI8" s="107"/>
      <c r="AJ8" s="111" t="s">
        <v>17</v>
      </c>
      <c r="AK8" s="66">
        <v>1</v>
      </c>
    </row>
    <row r="9" spans="1:37" ht="13.5">
      <c r="A9" s="34" t="s">
        <v>12</v>
      </c>
      <c r="B9" s="35">
        <v>4</v>
      </c>
      <c r="C9" s="21" t="s">
        <v>4</v>
      </c>
      <c r="D9" s="22" t="s">
        <v>6</v>
      </c>
      <c r="E9" s="22" t="s">
        <v>9</v>
      </c>
      <c r="F9" s="23" t="s">
        <v>6</v>
      </c>
      <c r="G9" s="24"/>
      <c r="H9" s="98" t="s">
        <v>17</v>
      </c>
      <c r="I9" s="73">
        <v>1</v>
      </c>
      <c r="J9" s="34" t="s">
        <v>13</v>
      </c>
      <c r="K9" s="35">
        <v>4</v>
      </c>
      <c r="L9" s="21" t="s">
        <v>4</v>
      </c>
      <c r="M9" s="20"/>
      <c r="N9" s="22" t="s">
        <v>6</v>
      </c>
      <c r="O9" s="22" t="s">
        <v>5</v>
      </c>
      <c r="P9" s="23" t="s">
        <v>8</v>
      </c>
      <c r="Q9" s="24"/>
      <c r="R9" s="87" t="s">
        <v>17</v>
      </c>
      <c r="S9" s="73">
        <v>1</v>
      </c>
      <c r="T9" s="34" t="s">
        <v>14</v>
      </c>
      <c r="U9" s="35">
        <v>4</v>
      </c>
      <c r="V9" s="21" t="s">
        <v>4</v>
      </c>
      <c r="W9" s="22" t="s">
        <v>6</v>
      </c>
      <c r="X9" s="22" t="s">
        <v>5</v>
      </c>
      <c r="Y9" s="23" t="s">
        <v>8</v>
      </c>
      <c r="Z9" s="24"/>
      <c r="AA9" s="87" t="s">
        <v>17</v>
      </c>
      <c r="AB9" s="73">
        <v>1</v>
      </c>
      <c r="AC9" s="109" t="s">
        <v>15</v>
      </c>
      <c r="AD9" s="35">
        <v>4</v>
      </c>
      <c r="AE9" s="21" t="s">
        <v>4</v>
      </c>
      <c r="AF9" s="22" t="s">
        <v>6</v>
      </c>
      <c r="AG9" s="22" t="s">
        <v>5</v>
      </c>
      <c r="AH9" s="23" t="s">
        <v>8</v>
      </c>
      <c r="AI9" s="24"/>
      <c r="AJ9" s="87" t="s">
        <v>17</v>
      </c>
      <c r="AK9" s="66">
        <v>1</v>
      </c>
    </row>
    <row r="10" spans="1:37" ht="13.5">
      <c r="A10" s="34" t="s">
        <v>12</v>
      </c>
      <c r="B10" s="35">
        <v>5</v>
      </c>
      <c r="C10" s="21" t="s">
        <v>4</v>
      </c>
      <c r="D10" s="22" t="s">
        <v>6</v>
      </c>
      <c r="E10" s="22" t="s">
        <v>5</v>
      </c>
      <c r="F10" s="23" t="s">
        <v>8</v>
      </c>
      <c r="G10" s="24"/>
      <c r="H10" s="87" t="s">
        <v>17</v>
      </c>
      <c r="I10" s="75">
        <v>1</v>
      </c>
      <c r="J10" s="34" t="s">
        <v>13</v>
      </c>
      <c r="K10" s="35">
        <v>5</v>
      </c>
      <c r="L10" s="21" t="s">
        <v>4</v>
      </c>
      <c r="M10" s="20"/>
      <c r="N10" s="22">
        <v>1</v>
      </c>
      <c r="O10" s="22" t="s">
        <v>5</v>
      </c>
      <c r="P10" s="23" t="s">
        <v>7</v>
      </c>
      <c r="Q10" s="24"/>
      <c r="R10" s="87" t="s">
        <v>17</v>
      </c>
      <c r="S10" s="73">
        <v>1</v>
      </c>
      <c r="T10" s="34" t="s">
        <v>14</v>
      </c>
      <c r="U10" s="35">
        <v>5</v>
      </c>
      <c r="V10" s="21" t="s">
        <v>4</v>
      </c>
      <c r="W10" s="22">
        <v>1</v>
      </c>
      <c r="X10" s="22" t="s">
        <v>5</v>
      </c>
      <c r="Y10" s="23" t="s">
        <v>7</v>
      </c>
      <c r="Z10" s="24"/>
      <c r="AA10" s="98" t="s">
        <v>17</v>
      </c>
      <c r="AB10" s="73">
        <v>1</v>
      </c>
      <c r="AC10" s="109" t="s">
        <v>15</v>
      </c>
      <c r="AD10" s="35">
        <v>5</v>
      </c>
      <c r="AE10" s="21" t="s">
        <v>4</v>
      </c>
      <c r="AF10" s="22">
        <v>1</v>
      </c>
      <c r="AG10" s="22" t="s">
        <v>5</v>
      </c>
      <c r="AH10" s="23" t="s">
        <v>7</v>
      </c>
      <c r="AI10" s="24"/>
      <c r="AJ10" s="87" t="s">
        <v>17</v>
      </c>
      <c r="AK10" s="66">
        <v>1</v>
      </c>
    </row>
    <row r="11" spans="1:39" ht="13.5">
      <c r="A11" s="34" t="s">
        <v>12</v>
      </c>
      <c r="B11" s="35">
        <v>6</v>
      </c>
      <c r="C11" s="21" t="s">
        <v>4</v>
      </c>
      <c r="D11" s="22">
        <v>1</v>
      </c>
      <c r="E11" s="22" t="s">
        <v>5</v>
      </c>
      <c r="F11" s="23" t="s">
        <v>7</v>
      </c>
      <c r="G11" s="24"/>
      <c r="H11" s="98" t="s">
        <v>17</v>
      </c>
      <c r="I11" s="73">
        <v>1</v>
      </c>
      <c r="J11" s="34" t="s">
        <v>13</v>
      </c>
      <c r="K11" s="35">
        <v>6</v>
      </c>
      <c r="L11" s="21" t="s">
        <v>4</v>
      </c>
      <c r="M11" s="20"/>
      <c r="N11" s="22">
        <v>1</v>
      </c>
      <c r="O11" s="22" t="s">
        <v>9</v>
      </c>
      <c r="P11" s="23" t="s">
        <v>6</v>
      </c>
      <c r="Q11" s="24"/>
      <c r="R11" s="87" t="s">
        <v>17</v>
      </c>
      <c r="S11" s="73">
        <v>1</v>
      </c>
      <c r="T11" s="34" t="s">
        <v>14</v>
      </c>
      <c r="U11" s="35">
        <v>6</v>
      </c>
      <c r="V11" s="21" t="s">
        <v>4</v>
      </c>
      <c r="W11" s="22">
        <v>1</v>
      </c>
      <c r="X11" s="22" t="s">
        <v>9</v>
      </c>
      <c r="Y11" s="23" t="s">
        <v>6</v>
      </c>
      <c r="Z11" s="24"/>
      <c r="AA11" s="87" t="s">
        <v>17</v>
      </c>
      <c r="AB11" s="73">
        <v>1</v>
      </c>
      <c r="AC11" s="167" t="s">
        <v>15</v>
      </c>
      <c r="AD11" s="37">
        <v>6</v>
      </c>
      <c r="AE11" s="27" t="s">
        <v>4</v>
      </c>
      <c r="AF11" s="28">
        <v>1</v>
      </c>
      <c r="AG11" s="28" t="s">
        <v>9</v>
      </c>
      <c r="AH11" s="29" t="s">
        <v>6</v>
      </c>
      <c r="AI11" s="30">
        <v>81500</v>
      </c>
      <c r="AJ11" s="31"/>
      <c r="AM11" s="80"/>
    </row>
    <row r="12" spans="1:39" ht="13.5">
      <c r="A12" s="34" t="s">
        <v>12</v>
      </c>
      <c r="B12" s="35">
        <v>7</v>
      </c>
      <c r="C12" s="21" t="s">
        <v>4</v>
      </c>
      <c r="D12" s="22">
        <v>1</v>
      </c>
      <c r="E12" s="22" t="s">
        <v>9</v>
      </c>
      <c r="F12" s="23" t="s">
        <v>6</v>
      </c>
      <c r="G12" s="24"/>
      <c r="H12" s="87" t="s">
        <v>17</v>
      </c>
      <c r="I12" s="73">
        <v>1</v>
      </c>
      <c r="J12" s="109" t="s">
        <v>13</v>
      </c>
      <c r="K12" s="110">
        <v>7</v>
      </c>
      <c r="L12" s="104" t="s">
        <v>4</v>
      </c>
      <c r="M12" s="103"/>
      <c r="N12" s="105">
        <v>1</v>
      </c>
      <c r="O12" s="105" t="s">
        <v>9</v>
      </c>
      <c r="P12" s="106" t="s">
        <v>6</v>
      </c>
      <c r="Q12" s="107"/>
      <c r="R12" s="108" t="s">
        <v>17</v>
      </c>
      <c r="S12" s="73">
        <v>1</v>
      </c>
      <c r="T12" s="34" t="s">
        <v>14</v>
      </c>
      <c r="U12" s="35">
        <v>7</v>
      </c>
      <c r="V12" s="21" t="s">
        <v>4</v>
      </c>
      <c r="W12" s="22">
        <v>1</v>
      </c>
      <c r="X12" s="22" t="s">
        <v>9</v>
      </c>
      <c r="Y12" s="23" t="s">
        <v>6</v>
      </c>
      <c r="Z12" s="24"/>
      <c r="AA12" s="87" t="s">
        <v>17</v>
      </c>
      <c r="AB12" s="73">
        <v>1</v>
      </c>
      <c r="AC12" s="109" t="s">
        <v>15</v>
      </c>
      <c r="AD12" s="35">
        <v>7</v>
      </c>
      <c r="AE12" s="21" t="s">
        <v>4</v>
      </c>
      <c r="AF12" s="22">
        <v>1</v>
      </c>
      <c r="AG12" s="22" t="s">
        <v>9</v>
      </c>
      <c r="AH12" s="23" t="s">
        <v>6</v>
      </c>
      <c r="AI12" s="24"/>
      <c r="AJ12" s="87" t="s">
        <v>17</v>
      </c>
      <c r="AK12" s="66">
        <v>1</v>
      </c>
      <c r="AM12" s="80"/>
    </row>
    <row r="13" spans="1:37" ht="13.5">
      <c r="A13" s="34" t="s">
        <v>12</v>
      </c>
      <c r="B13" s="35">
        <v>8</v>
      </c>
      <c r="C13" s="21" t="s">
        <v>4</v>
      </c>
      <c r="D13" s="22">
        <v>1</v>
      </c>
      <c r="E13" s="22" t="s">
        <v>9</v>
      </c>
      <c r="F13" s="23" t="s">
        <v>6</v>
      </c>
      <c r="G13" s="24"/>
      <c r="H13" s="87" t="s">
        <v>17</v>
      </c>
      <c r="I13" s="73">
        <v>1</v>
      </c>
      <c r="J13" s="34" t="s">
        <v>13</v>
      </c>
      <c r="K13" s="35">
        <v>8</v>
      </c>
      <c r="L13" s="21" t="s">
        <v>4</v>
      </c>
      <c r="M13" s="20"/>
      <c r="N13" s="22">
        <v>1</v>
      </c>
      <c r="O13" s="22" t="s">
        <v>5</v>
      </c>
      <c r="P13" s="23" t="s">
        <v>8</v>
      </c>
      <c r="Q13" s="24"/>
      <c r="R13" s="87" t="s">
        <v>17</v>
      </c>
      <c r="S13" s="73">
        <v>1</v>
      </c>
      <c r="T13" s="34" t="s">
        <v>14</v>
      </c>
      <c r="U13" s="35">
        <v>8</v>
      </c>
      <c r="V13" s="21" t="s">
        <v>4</v>
      </c>
      <c r="W13" s="22">
        <v>1</v>
      </c>
      <c r="X13" s="22" t="s">
        <v>5</v>
      </c>
      <c r="Y13" s="23" t="s">
        <v>8</v>
      </c>
      <c r="Z13" s="24"/>
      <c r="AA13" s="98" t="s">
        <v>17</v>
      </c>
      <c r="AB13" s="73">
        <v>1</v>
      </c>
      <c r="AC13" s="109" t="s">
        <v>15</v>
      </c>
      <c r="AD13" s="35">
        <v>8</v>
      </c>
      <c r="AE13" s="21" t="s">
        <v>4</v>
      </c>
      <c r="AF13" s="22">
        <v>1</v>
      </c>
      <c r="AG13" s="22" t="s">
        <v>5</v>
      </c>
      <c r="AH13" s="23" t="s">
        <v>8</v>
      </c>
      <c r="AI13" s="24"/>
      <c r="AJ13" s="87" t="s">
        <v>17</v>
      </c>
      <c r="AK13" s="66">
        <v>1</v>
      </c>
    </row>
    <row r="14" spans="1:37" ht="13.5">
      <c r="A14" s="19" t="s">
        <v>12</v>
      </c>
      <c r="B14" s="20">
        <v>9</v>
      </c>
      <c r="C14" s="21" t="s">
        <v>4</v>
      </c>
      <c r="D14" s="22">
        <v>1</v>
      </c>
      <c r="E14" s="22" t="s">
        <v>9</v>
      </c>
      <c r="F14" s="23" t="s">
        <v>6</v>
      </c>
      <c r="G14" s="24"/>
      <c r="H14" s="87" t="s">
        <v>17</v>
      </c>
      <c r="I14" s="73">
        <v>1</v>
      </c>
      <c r="J14" s="12" t="s">
        <v>13</v>
      </c>
      <c r="K14" s="13">
        <v>9</v>
      </c>
      <c r="L14" s="14" t="s">
        <v>4</v>
      </c>
      <c r="M14" s="13"/>
      <c r="N14" s="15">
        <v>2</v>
      </c>
      <c r="O14" s="15" t="s">
        <v>5</v>
      </c>
      <c r="P14" s="16" t="s">
        <v>7</v>
      </c>
      <c r="Q14" s="17">
        <v>119500</v>
      </c>
      <c r="R14" s="38"/>
      <c r="T14" s="19" t="s">
        <v>14</v>
      </c>
      <c r="U14" s="20">
        <v>9</v>
      </c>
      <c r="V14" s="21" t="s">
        <v>4</v>
      </c>
      <c r="W14" s="22">
        <v>2</v>
      </c>
      <c r="X14" s="22" t="s">
        <v>5</v>
      </c>
      <c r="Y14" s="23" t="s">
        <v>7</v>
      </c>
      <c r="Z14" s="24"/>
      <c r="AA14" s="87" t="s">
        <v>17</v>
      </c>
      <c r="AB14" s="73">
        <v>1</v>
      </c>
      <c r="AC14" s="102" t="s">
        <v>15</v>
      </c>
      <c r="AD14" s="20">
        <v>9</v>
      </c>
      <c r="AE14" s="21" t="s">
        <v>4</v>
      </c>
      <c r="AF14" s="22">
        <v>2</v>
      </c>
      <c r="AG14" s="22" t="s">
        <v>5</v>
      </c>
      <c r="AH14" s="23" t="s">
        <v>7</v>
      </c>
      <c r="AI14" s="24"/>
      <c r="AJ14" s="87" t="s">
        <v>17</v>
      </c>
      <c r="AK14" s="66">
        <v>1</v>
      </c>
    </row>
    <row r="15" spans="1:37" ht="13.5">
      <c r="A15" s="19" t="s">
        <v>12</v>
      </c>
      <c r="B15" s="20">
        <v>10</v>
      </c>
      <c r="C15" s="21" t="s">
        <v>4</v>
      </c>
      <c r="D15" s="22">
        <v>1</v>
      </c>
      <c r="E15" s="22" t="s">
        <v>5</v>
      </c>
      <c r="F15" s="23" t="s">
        <v>8</v>
      </c>
      <c r="G15" s="24"/>
      <c r="H15" s="87" t="s">
        <v>17</v>
      </c>
      <c r="I15" s="73">
        <v>1</v>
      </c>
      <c r="J15" s="12" t="s">
        <v>13</v>
      </c>
      <c r="K15" s="13">
        <v>10</v>
      </c>
      <c r="L15" s="14" t="s">
        <v>4</v>
      </c>
      <c r="M15" s="13"/>
      <c r="N15" s="15">
        <v>2</v>
      </c>
      <c r="O15" s="15" t="s">
        <v>9</v>
      </c>
      <c r="P15" s="16" t="s">
        <v>6</v>
      </c>
      <c r="Q15" s="17">
        <v>86500</v>
      </c>
      <c r="R15" s="18"/>
      <c r="T15" s="19" t="s">
        <v>14</v>
      </c>
      <c r="U15" s="20">
        <v>10</v>
      </c>
      <c r="V15" s="21" t="s">
        <v>4</v>
      </c>
      <c r="W15" s="22">
        <v>2</v>
      </c>
      <c r="X15" s="22" t="s">
        <v>9</v>
      </c>
      <c r="Y15" s="23" t="s">
        <v>6</v>
      </c>
      <c r="Z15" s="24"/>
      <c r="AA15" s="98" t="s">
        <v>17</v>
      </c>
      <c r="AB15" s="73">
        <v>1</v>
      </c>
      <c r="AC15" s="102" t="s">
        <v>15</v>
      </c>
      <c r="AD15" s="20">
        <v>10</v>
      </c>
      <c r="AE15" s="21" t="s">
        <v>4</v>
      </c>
      <c r="AF15" s="22">
        <v>2</v>
      </c>
      <c r="AG15" s="22" t="s">
        <v>9</v>
      </c>
      <c r="AH15" s="23" t="s">
        <v>6</v>
      </c>
      <c r="AI15" s="24"/>
      <c r="AJ15" s="98" t="s">
        <v>17</v>
      </c>
      <c r="AK15" s="66">
        <v>1</v>
      </c>
    </row>
    <row r="16" spans="1:36" ht="13.5">
      <c r="A16" s="19" t="s">
        <v>12</v>
      </c>
      <c r="B16" s="20">
        <v>11</v>
      </c>
      <c r="C16" s="21" t="s">
        <v>4</v>
      </c>
      <c r="D16" s="22">
        <v>2</v>
      </c>
      <c r="E16" s="22" t="s">
        <v>5</v>
      </c>
      <c r="F16" s="23" t="s">
        <v>7</v>
      </c>
      <c r="G16" s="24"/>
      <c r="H16" s="87" t="s">
        <v>17</v>
      </c>
      <c r="I16" s="73">
        <v>1</v>
      </c>
      <c r="J16" s="185" t="s">
        <v>13</v>
      </c>
      <c r="K16" s="186">
        <v>11</v>
      </c>
      <c r="L16" s="121" t="s">
        <v>4</v>
      </c>
      <c r="M16" s="186"/>
      <c r="N16" s="122">
        <v>2</v>
      </c>
      <c r="O16" s="122" t="s">
        <v>9</v>
      </c>
      <c r="P16" s="123" t="s">
        <v>6</v>
      </c>
      <c r="Q16" s="124">
        <v>86500</v>
      </c>
      <c r="R16" s="125" t="s">
        <v>30</v>
      </c>
      <c r="T16" s="19" t="s">
        <v>14</v>
      </c>
      <c r="U16" s="20">
        <v>11</v>
      </c>
      <c r="V16" s="21" t="s">
        <v>4</v>
      </c>
      <c r="W16" s="22">
        <v>2</v>
      </c>
      <c r="X16" s="22" t="s">
        <v>9</v>
      </c>
      <c r="Y16" s="23" t="s">
        <v>6</v>
      </c>
      <c r="Z16" s="24"/>
      <c r="AA16" s="87" t="s">
        <v>17</v>
      </c>
      <c r="AB16" s="73">
        <v>1</v>
      </c>
      <c r="AC16" s="160" t="s">
        <v>15</v>
      </c>
      <c r="AD16" s="13">
        <v>11</v>
      </c>
      <c r="AE16" s="14" t="s">
        <v>4</v>
      </c>
      <c r="AF16" s="15">
        <v>2</v>
      </c>
      <c r="AG16" s="15" t="s">
        <v>9</v>
      </c>
      <c r="AH16" s="16" t="s">
        <v>6</v>
      </c>
      <c r="AI16" s="17">
        <v>83500</v>
      </c>
      <c r="AJ16" s="18"/>
    </row>
    <row r="17" spans="1:37" ht="13.5">
      <c r="A17" s="34" t="s">
        <v>12</v>
      </c>
      <c r="B17" s="35">
        <v>12</v>
      </c>
      <c r="C17" s="21" t="s">
        <v>4</v>
      </c>
      <c r="D17" s="22">
        <v>2</v>
      </c>
      <c r="E17" s="22" t="s">
        <v>9</v>
      </c>
      <c r="F17" s="23" t="s">
        <v>6</v>
      </c>
      <c r="G17" s="24"/>
      <c r="H17" s="98" t="s">
        <v>17</v>
      </c>
      <c r="I17" s="73">
        <v>1</v>
      </c>
      <c r="J17" s="34" t="s">
        <v>13</v>
      </c>
      <c r="K17" s="35">
        <v>12</v>
      </c>
      <c r="L17" s="21" t="s">
        <v>4</v>
      </c>
      <c r="M17" s="20"/>
      <c r="N17" s="22">
        <v>2</v>
      </c>
      <c r="O17" s="22" t="s">
        <v>5</v>
      </c>
      <c r="P17" s="23" t="s">
        <v>8</v>
      </c>
      <c r="Q17" s="24"/>
      <c r="R17" s="98" t="s">
        <v>17</v>
      </c>
      <c r="S17" s="73">
        <v>1</v>
      </c>
      <c r="T17" s="34" t="s">
        <v>14</v>
      </c>
      <c r="U17" s="35">
        <v>12</v>
      </c>
      <c r="V17" s="21" t="s">
        <v>4</v>
      </c>
      <c r="W17" s="22">
        <v>2</v>
      </c>
      <c r="X17" s="22" t="s">
        <v>5</v>
      </c>
      <c r="Y17" s="23" t="s">
        <v>8</v>
      </c>
      <c r="Z17" s="24"/>
      <c r="AA17" s="87" t="s">
        <v>17</v>
      </c>
      <c r="AB17" s="73">
        <v>1</v>
      </c>
      <c r="AC17" s="109" t="s">
        <v>15</v>
      </c>
      <c r="AD17" s="35">
        <v>12</v>
      </c>
      <c r="AE17" s="21" t="s">
        <v>4</v>
      </c>
      <c r="AF17" s="22">
        <v>2</v>
      </c>
      <c r="AG17" s="22" t="s">
        <v>5</v>
      </c>
      <c r="AH17" s="23" t="s">
        <v>8</v>
      </c>
      <c r="AI17" s="24"/>
      <c r="AJ17" s="98" t="s">
        <v>17</v>
      </c>
      <c r="AK17" s="66">
        <v>1</v>
      </c>
    </row>
    <row r="18" spans="1:37" ht="13.5">
      <c r="A18" s="34" t="s">
        <v>12</v>
      </c>
      <c r="B18" s="35">
        <v>13</v>
      </c>
      <c r="C18" s="21" t="s">
        <v>4</v>
      </c>
      <c r="D18" s="22">
        <v>2</v>
      </c>
      <c r="E18" s="22" t="s">
        <v>9</v>
      </c>
      <c r="F18" s="23" t="s">
        <v>6</v>
      </c>
      <c r="G18" s="24"/>
      <c r="H18" s="87" t="s">
        <v>17</v>
      </c>
      <c r="I18" s="75">
        <v>1</v>
      </c>
      <c r="J18" s="34" t="s">
        <v>13</v>
      </c>
      <c r="K18" s="35">
        <v>13</v>
      </c>
      <c r="L18" s="21" t="s">
        <v>4</v>
      </c>
      <c r="M18" s="20"/>
      <c r="N18" s="22">
        <v>3</v>
      </c>
      <c r="O18" s="22" t="s">
        <v>5</v>
      </c>
      <c r="P18" s="23" t="s">
        <v>7</v>
      </c>
      <c r="Q18" s="24"/>
      <c r="R18" s="98" t="s">
        <v>17</v>
      </c>
      <c r="S18" s="73">
        <v>1</v>
      </c>
      <c r="T18" s="34" t="s">
        <v>14</v>
      </c>
      <c r="U18" s="35">
        <v>13</v>
      </c>
      <c r="V18" s="21" t="s">
        <v>4</v>
      </c>
      <c r="W18" s="22">
        <v>3</v>
      </c>
      <c r="X18" s="22" t="s">
        <v>5</v>
      </c>
      <c r="Y18" s="23" t="s">
        <v>7</v>
      </c>
      <c r="Z18" s="24"/>
      <c r="AA18" s="87" t="s">
        <v>17</v>
      </c>
      <c r="AB18" s="73">
        <v>1</v>
      </c>
      <c r="AC18" s="109" t="s">
        <v>15</v>
      </c>
      <c r="AD18" s="35">
        <v>13</v>
      </c>
      <c r="AE18" s="21" t="s">
        <v>4</v>
      </c>
      <c r="AF18" s="22">
        <v>3</v>
      </c>
      <c r="AG18" s="22" t="s">
        <v>5</v>
      </c>
      <c r="AH18" s="23" t="s">
        <v>7</v>
      </c>
      <c r="AI18" s="24"/>
      <c r="AJ18" s="87" t="s">
        <v>17</v>
      </c>
      <c r="AK18" s="66">
        <v>1</v>
      </c>
    </row>
    <row r="19" spans="1:37" ht="13.5">
      <c r="A19" s="32" t="s">
        <v>12</v>
      </c>
      <c r="B19" s="172" t="s">
        <v>27</v>
      </c>
      <c r="C19" s="14" t="s">
        <v>4</v>
      </c>
      <c r="D19" s="15">
        <v>2</v>
      </c>
      <c r="E19" s="15" t="s">
        <v>9</v>
      </c>
      <c r="F19" s="16" t="s">
        <v>6</v>
      </c>
      <c r="G19" s="17">
        <v>96500</v>
      </c>
      <c r="H19" s="38"/>
      <c r="I19" s="73">
        <v>1</v>
      </c>
      <c r="J19" s="34" t="s">
        <v>13</v>
      </c>
      <c r="K19" s="35">
        <v>14</v>
      </c>
      <c r="L19" s="21" t="s">
        <v>4</v>
      </c>
      <c r="M19" s="20"/>
      <c r="N19" s="22">
        <v>3</v>
      </c>
      <c r="O19" s="22" t="s">
        <v>9</v>
      </c>
      <c r="P19" s="23" t="s">
        <v>6</v>
      </c>
      <c r="Q19" s="24"/>
      <c r="R19" s="98" t="s">
        <v>17</v>
      </c>
      <c r="S19" s="73">
        <v>1</v>
      </c>
      <c r="T19" s="58" t="s">
        <v>14</v>
      </c>
      <c r="U19" s="59">
        <v>14</v>
      </c>
      <c r="V19" s="60" t="s">
        <v>4</v>
      </c>
      <c r="W19" s="62">
        <v>3</v>
      </c>
      <c r="X19" s="62" t="s">
        <v>9</v>
      </c>
      <c r="Y19" s="63" t="s">
        <v>6</v>
      </c>
      <c r="Z19" s="64">
        <v>73500</v>
      </c>
      <c r="AA19" s="65"/>
      <c r="AC19" s="109" t="s">
        <v>15</v>
      </c>
      <c r="AD19" s="110">
        <v>14</v>
      </c>
      <c r="AE19" s="104" t="s">
        <v>4</v>
      </c>
      <c r="AF19" s="105">
        <v>3</v>
      </c>
      <c r="AG19" s="105" t="s">
        <v>9</v>
      </c>
      <c r="AH19" s="106" t="s">
        <v>6</v>
      </c>
      <c r="AI19" s="107"/>
      <c r="AJ19" s="111" t="s">
        <v>17</v>
      </c>
      <c r="AK19" s="66">
        <v>1</v>
      </c>
    </row>
    <row r="20" spans="1:36" ht="13.5">
      <c r="A20" s="34" t="s">
        <v>12</v>
      </c>
      <c r="B20" s="35">
        <v>15</v>
      </c>
      <c r="C20" s="21" t="s">
        <v>4</v>
      </c>
      <c r="D20" s="22">
        <v>2</v>
      </c>
      <c r="E20" s="22" t="s">
        <v>5</v>
      </c>
      <c r="F20" s="23" t="s">
        <v>8</v>
      </c>
      <c r="G20" s="24"/>
      <c r="H20" s="87" t="s">
        <v>17</v>
      </c>
      <c r="I20" s="73">
        <v>1</v>
      </c>
      <c r="J20" s="34" t="s">
        <v>13</v>
      </c>
      <c r="K20" s="35">
        <v>15</v>
      </c>
      <c r="L20" s="21" t="s">
        <v>4</v>
      </c>
      <c r="M20" s="20"/>
      <c r="N20" s="22">
        <v>3</v>
      </c>
      <c r="O20" s="22" t="s">
        <v>9</v>
      </c>
      <c r="P20" s="23" t="s">
        <v>6</v>
      </c>
      <c r="Q20" s="24"/>
      <c r="R20" s="87" t="s">
        <v>17</v>
      </c>
      <c r="S20" s="73">
        <v>1</v>
      </c>
      <c r="T20" s="32" t="s">
        <v>14</v>
      </c>
      <c r="U20" s="33">
        <v>15</v>
      </c>
      <c r="V20" s="14" t="s">
        <v>4</v>
      </c>
      <c r="W20" s="15">
        <v>3</v>
      </c>
      <c r="X20" s="15" t="s">
        <v>9</v>
      </c>
      <c r="Y20" s="16" t="s">
        <v>6</v>
      </c>
      <c r="Z20" s="17">
        <v>73500</v>
      </c>
      <c r="AA20" s="18"/>
      <c r="AC20" s="109" t="s">
        <v>15</v>
      </c>
      <c r="AD20" s="35">
        <v>15</v>
      </c>
      <c r="AE20" s="21" t="s">
        <v>4</v>
      </c>
      <c r="AF20" s="22">
        <v>3</v>
      </c>
      <c r="AG20" s="22" t="s">
        <v>9</v>
      </c>
      <c r="AH20" s="23" t="s">
        <v>6</v>
      </c>
      <c r="AI20" s="24"/>
      <c r="AJ20" s="98" t="s">
        <v>17</v>
      </c>
    </row>
    <row r="21" spans="1:37" ht="13.5">
      <c r="A21" s="34" t="s">
        <v>12</v>
      </c>
      <c r="B21" s="35">
        <v>16</v>
      </c>
      <c r="C21" s="21" t="s">
        <v>4</v>
      </c>
      <c r="D21" s="22">
        <v>3</v>
      </c>
      <c r="E21" s="22" t="s">
        <v>5</v>
      </c>
      <c r="F21" s="23" t="s">
        <v>7</v>
      </c>
      <c r="G21" s="24"/>
      <c r="H21" s="98" t="s">
        <v>17</v>
      </c>
      <c r="I21" s="73">
        <v>1</v>
      </c>
      <c r="J21" s="34" t="s">
        <v>13</v>
      </c>
      <c r="K21" s="35">
        <v>16</v>
      </c>
      <c r="L21" s="21" t="s">
        <v>4</v>
      </c>
      <c r="M21" s="20"/>
      <c r="N21" s="22">
        <v>3</v>
      </c>
      <c r="O21" s="22" t="s">
        <v>5</v>
      </c>
      <c r="P21" s="23" t="s">
        <v>8</v>
      </c>
      <c r="Q21" s="24"/>
      <c r="R21" s="87" t="s">
        <v>17</v>
      </c>
      <c r="S21" s="73">
        <v>1</v>
      </c>
      <c r="T21" s="34" t="s">
        <v>14</v>
      </c>
      <c r="U21" s="35">
        <v>16</v>
      </c>
      <c r="V21" s="21" t="s">
        <v>4</v>
      </c>
      <c r="W21" s="22">
        <v>3</v>
      </c>
      <c r="X21" s="22" t="s">
        <v>5</v>
      </c>
      <c r="Y21" s="23" t="s">
        <v>8</v>
      </c>
      <c r="Z21" s="24"/>
      <c r="AA21" s="87" t="s">
        <v>17</v>
      </c>
      <c r="AB21" s="73">
        <v>1</v>
      </c>
      <c r="AC21" s="109" t="s">
        <v>15</v>
      </c>
      <c r="AD21" s="35">
        <v>16</v>
      </c>
      <c r="AE21" s="21" t="s">
        <v>4</v>
      </c>
      <c r="AF21" s="22">
        <v>3</v>
      </c>
      <c r="AG21" s="22" t="s">
        <v>5</v>
      </c>
      <c r="AH21" s="23" t="s">
        <v>8</v>
      </c>
      <c r="AI21" s="24"/>
      <c r="AJ21" s="87" t="s">
        <v>17</v>
      </c>
      <c r="AK21" s="66">
        <v>1</v>
      </c>
    </row>
    <row r="22" spans="1:37" ht="13.5">
      <c r="A22" s="19" t="s">
        <v>12</v>
      </c>
      <c r="B22" s="20">
        <v>17</v>
      </c>
      <c r="C22" s="21" t="s">
        <v>4</v>
      </c>
      <c r="D22" s="22">
        <v>3</v>
      </c>
      <c r="E22" s="22" t="s">
        <v>9</v>
      </c>
      <c r="F22" s="23" t="s">
        <v>6</v>
      </c>
      <c r="G22" s="24"/>
      <c r="H22" s="98" t="s">
        <v>17</v>
      </c>
      <c r="I22" s="73">
        <v>1</v>
      </c>
      <c r="J22" s="19" t="s">
        <v>13</v>
      </c>
      <c r="K22" s="20">
        <v>17</v>
      </c>
      <c r="L22" s="21" t="s">
        <v>4</v>
      </c>
      <c r="M22" s="20"/>
      <c r="N22" s="22">
        <v>4</v>
      </c>
      <c r="O22" s="22" t="s">
        <v>5</v>
      </c>
      <c r="P22" s="23" t="s">
        <v>7</v>
      </c>
      <c r="Q22" s="24"/>
      <c r="R22" s="87" t="s">
        <v>17</v>
      </c>
      <c r="S22" s="73">
        <v>1</v>
      </c>
      <c r="T22" s="19" t="s">
        <v>14</v>
      </c>
      <c r="U22" s="20">
        <v>17</v>
      </c>
      <c r="V22" s="21" t="s">
        <v>4</v>
      </c>
      <c r="W22" s="22">
        <v>4</v>
      </c>
      <c r="X22" s="22" t="s">
        <v>5</v>
      </c>
      <c r="Y22" s="23" t="s">
        <v>7</v>
      </c>
      <c r="Z22" s="24"/>
      <c r="AA22" s="87" t="s">
        <v>17</v>
      </c>
      <c r="AB22" s="73">
        <v>1</v>
      </c>
      <c r="AC22" s="102" t="s">
        <v>15</v>
      </c>
      <c r="AD22" s="20">
        <v>17</v>
      </c>
      <c r="AE22" s="21" t="s">
        <v>4</v>
      </c>
      <c r="AF22" s="22">
        <v>4</v>
      </c>
      <c r="AG22" s="22" t="s">
        <v>5</v>
      </c>
      <c r="AH22" s="23" t="s">
        <v>7</v>
      </c>
      <c r="AI22" s="24"/>
      <c r="AJ22" s="87" t="s">
        <v>17</v>
      </c>
      <c r="AK22" s="66">
        <v>1</v>
      </c>
    </row>
    <row r="23" spans="1:36" ht="13.5">
      <c r="A23" s="19" t="s">
        <v>12</v>
      </c>
      <c r="B23" s="20">
        <v>18</v>
      </c>
      <c r="C23" s="21" t="s">
        <v>4</v>
      </c>
      <c r="D23" s="22">
        <v>3</v>
      </c>
      <c r="E23" s="22" t="s">
        <v>9</v>
      </c>
      <c r="F23" s="23" t="s">
        <v>6</v>
      </c>
      <c r="G23" s="24"/>
      <c r="H23" s="87" t="s">
        <v>17</v>
      </c>
      <c r="I23" s="73">
        <v>1</v>
      </c>
      <c r="J23" s="12" t="s">
        <v>13</v>
      </c>
      <c r="K23" s="13">
        <v>18</v>
      </c>
      <c r="L23" s="14" t="s">
        <v>4</v>
      </c>
      <c r="M23" s="13"/>
      <c r="N23" s="15">
        <v>4</v>
      </c>
      <c r="O23" s="15" t="s">
        <v>9</v>
      </c>
      <c r="P23" s="16" t="s">
        <v>6</v>
      </c>
      <c r="Q23" s="17">
        <v>93500</v>
      </c>
      <c r="R23" s="18"/>
      <c r="T23" s="19" t="s">
        <v>14</v>
      </c>
      <c r="U23" s="20">
        <v>18</v>
      </c>
      <c r="V23" s="21" t="s">
        <v>4</v>
      </c>
      <c r="W23" s="22">
        <v>4</v>
      </c>
      <c r="X23" s="22" t="s">
        <v>9</v>
      </c>
      <c r="Y23" s="23" t="s">
        <v>6</v>
      </c>
      <c r="Z23" s="24"/>
      <c r="AA23" s="98" t="s">
        <v>17</v>
      </c>
      <c r="AB23" s="73">
        <v>1</v>
      </c>
      <c r="AC23" s="160" t="s">
        <v>15</v>
      </c>
      <c r="AD23" s="13">
        <v>18</v>
      </c>
      <c r="AE23" s="14" t="s">
        <v>4</v>
      </c>
      <c r="AF23" s="15">
        <v>4</v>
      </c>
      <c r="AG23" s="15" t="s">
        <v>9</v>
      </c>
      <c r="AH23" s="16" t="s">
        <v>6</v>
      </c>
      <c r="AI23" s="17">
        <v>91500</v>
      </c>
      <c r="AJ23" s="18"/>
    </row>
    <row r="24" spans="1:36" ht="13.5">
      <c r="A24" s="19" t="s">
        <v>12</v>
      </c>
      <c r="B24" s="69" t="s">
        <v>26</v>
      </c>
      <c r="C24" s="21" t="s">
        <v>4</v>
      </c>
      <c r="D24" s="22">
        <v>3</v>
      </c>
      <c r="E24" s="22" t="s">
        <v>9</v>
      </c>
      <c r="F24" s="23" t="s">
        <v>6</v>
      </c>
      <c r="G24" s="24"/>
      <c r="H24" s="87" t="s">
        <v>17</v>
      </c>
      <c r="I24" s="73">
        <v>1</v>
      </c>
      <c r="J24" s="19" t="s">
        <v>13</v>
      </c>
      <c r="K24" s="20">
        <v>19</v>
      </c>
      <c r="L24" s="21" t="s">
        <v>4</v>
      </c>
      <c r="M24" s="20"/>
      <c r="N24" s="22">
        <v>4</v>
      </c>
      <c r="O24" s="22" t="s">
        <v>9</v>
      </c>
      <c r="P24" s="23" t="s">
        <v>6</v>
      </c>
      <c r="Q24" s="24"/>
      <c r="R24" s="87" t="s">
        <v>17</v>
      </c>
      <c r="S24" s="73">
        <v>1</v>
      </c>
      <c r="T24" s="12" t="s">
        <v>14</v>
      </c>
      <c r="U24" s="13">
        <v>19</v>
      </c>
      <c r="V24" s="14" t="s">
        <v>4</v>
      </c>
      <c r="W24" s="15">
        <v>4</v>
      </c>
      <c r="X24" s="15" t="s">
        <v>9</v>
      </c>
      <c r="Y24" s="16" t="s">
        <v>6</v>
      </c>
      <c r="Z24" s="17">
        <v>76500</v>
      </c>
      <c r="AA24" s="18"/>
      <c r="AC24" s="160" t="s">
        <v>15</v>
      </c>
      <c r="AD24" s="13">
        <v>19</v>
      </c>
      <c r="AE24" s="14" t="s">
        <v>4</v>
      </c>
      <c r="AF24" s="15">
        <v>4</v>
      </c>
      <c r="AG24" s="15" t="s">
        <v>9</v>
      </c>
      <c r="AH24" s="16" t="s">
        <v>6</v>
      </c>
      <c r="AI24" s="17">
        <v>91500</v>
      </c>
      <c r="AJ24" s="18"/>
    </row>
    <row r="25" spans="1:37" ht="13.5">
      <c r="A25" s="34" t="s">
        <v>12</v>
      </c>
      <c r="B25" s="35">
        <v>20</v>
      </c>
      <c r="C25" s="21" t="s">
        <v>4</v>
      </c>
      <c r="D25" s="22">
        <v>3</v>
      </c>
      <c r="E25" s="22" t="s">
        <v>5</v>
      </c>
      <c r="F25" s="23" t="s">
        <v>8</v>
      </c>
      <c r="G25" s="24"/>
      <c r="H25" s="87" t="s">
        <v>17</v>
      </c>
      <c r="I25" s="73">
        <v>1</v>
      </c>
      <c r="J25" s="34" t="s">
        <v>13</v>
      </c>
      <c r="K25" s="35">
        <v>20</v>
      </c>
      <c r="L25" s="21" t="s">
        <v>4</v>
      </c>
      <c r="M25" s="20"/>
      <c r="N25" s="22">
        <v>4</v>
      </c>
      <c r="O25" s="22" t="s">
        <v>5</v>
      </c>
      <c r="P25" s="23" t="s">
        <v>8</v>
      </c>
      <c r="Q25" s="24"/>
      <c r="R25" s="87" t="s">
        <v>17</v>
      </c>
      <c r="S25" s="73">
        <v>1</v>
      </c>
      <c r="T25" s="32" t="s">
        <v>14</v>
      </c>
      <c r="U25" s="33">
        <v>20</v>
      </c>
      <c r="V25" s="14" t="s">
        <v>4</v>
      </c>
      <c r="W25" s="15">
        <v>4</v>
      </c>
      <c r="X25" s="15" t="s">
        <v>5</v>
      </c>
      <c r="Y25" s="16" t="s">
        <v>8</v>
      </c>
      <c r="Z25" s="17">
        <v>99500</v>
      </c>
      <c r="AA25" s="18"/>
      <c r="AC25" s="109" t="s">
        <v>15</v>
      </c>
      <c r="AD25" s="110">
        <v>20</v>
      </c>
      <c r="AE25" s="104" t="s">
        <v>4</v>
      </c>
      <c r="AF25" s="105">
        <v>4</v>
      </c>
      <c r="AG25" s="105" t="s">
        <v>5</v>
      </c>
      <c r="AH25" s="106" t="s">
        <v>8</v>
      </c>
      <c r="AI25" s="107"/>
      <c r="AJ25" s="111" t="s">
        <v>17</v>
      </c>
      <c r="AK25" s="66">
        <v>1</v>
      </c>
    </row>
    <row r="26" spans="1:37" ht="13.5">
      <c r="A26" s="161" t="s">
        <v>12</v>
      </c>
      <c r="B26" s="162">
        <v>21</v>
      </c>
      <c r="C26" s="121" t="s">
        <v>4</v>
      </c>
      <c r="D26" s="122">
        <v>4</v>
      </c>
      <c r="E26" s="122" t="s">
        <v>5</v>
      </c>
      <c r="F26" s="123" t="s">
        <v>7</v>
      </c>
      <c r="G26" s="124">
        <v>118500</v>
      </c>
      <c r="H26" s="125" t="s">
        <v>19</v>
      </c>
      <c r="J26" s="32" t="s">
        <v>13</v>
      </c>
      <c r="K26" s="33">
        <v>21</v>
      </c>
      <c r="L26" s="14" t="s">
        <v>4</v>
      </c>
      <c r="M26" s="13"/>
      <c r="N26" s="15">
        <v>5</v>
      </c>
      <c r="O26" s="15" t="s">
        <v>5</v>
      </c>
      <c r="P26" s="16" t="s">
        <v>7</v>
      </c>
      <c r="Q26" s="17">
        <v>131500</v>
      </c>
      <c r="R26" s="18"/>
      <c r="T26" s="34" t="s">
        <v>14</v>
      </c>
      <c r="U26" s="35">
        <v>21</v>
      </c>
      <c r="V26" s="21" t="s">
        <v>4</v>
      </c>
      <c r="W26" s="22">
        <v>5</v>
      </c>
      <c r="X26" s="22" t="s">
        <v>5</v>
      </c>
      <c r="Y26" s="23" t="s">
        <v>7</v>
      </c>
      <c r="Z26" s="24"/>
      <c r="AA26" s="87" t="s">
        <v>17</v>
      </c>
      <c r="AB26" s="73">
        <v>1</v>
      </c>
      <c r="AC26" s="109" t="s">
        <v>15</v>
      </c>
      <c r="AD26" s="35">
        <v>21</v>
      </c>
      <c r="AE26" s="21" t="s">
        <v>4</v>
      </c>
      <c r="AF26" s="22">
        <v>5</v>
      </c>
      <c r="AG26" s="22" t="s">
        <v>5</v>
      </c>
      <c r="AH26" s="23" t="s">
        <v>7</v>
      </c>
      <c r="AI26" s="24"/>
      <c r="AJ26" s="87" t="s">
        <v>17</v>
      </c>
      <c r="AK26" s="66">
        <v>1</v>
      </c>
    </row>
    <row r="27" spans="1:36" ht="13.5">
      <c r="A27" s="34" t="s">
        <v>12</v>
      </c>
      <c r="B27" s="35">
        <v>22</v>
      </c>
      <c r="C27" s="21" t="s">
        <v>4</v>
      </c>
      <c r="D27" s="22">
        <v>4</v>
      </c>
      <c r="E27" s="22" t="s">
        <v>9</v>
      </c>
      <c r="F27" s="23" t="s">
        <v>6</v>
      </c>
      <c r="G27" s="24"/>
      <c r="H27" s="98" t="s">
        <v>17</v>
      </c>
      <c r="I27" s="73">
        <v>1</v>
      </c>
      <c r="J27" s="32" t="s">
        <v>13</v>
      </c>
      <c r="K27" s="33">
        <v>22</v>
      </c>
      <c r="L27" s="14" t="s">
        <v>4</v>
      </c>
      <c r="M27" s="13"/>
      <c r="N27" s="15">
        <v>5</v>
      </c>
      <c r="O27" s="15" t="s">
        <v>9</v>
      </c>
      <c r="P27" s="16" t="s">
        <v>6</v>
      </c>
      <c r="Q27" s="17">
        <v>96500</v>
      </c>
      <c r="R27" s="18"/>
      <c r="T27" s="32" t="s">
        <v>14</v>
      </c>
      <c r="U27" s="33">
        <v>22</v>
      </c>
      <c r="V27" s="14" t="s">
        <v>4</v>
      </c>
      <c r="W27" s="15">
        <v>5</v>
      </c>
      <c r="X27" s="15" t="s">
        <v>9</v>
      </c>
      <c r="Y27" s="16" t="s">
        <v>6</v>
      </c>
      <c r="Z27" s="17">
        <v>79500</v>
      </c>
      <c r="AA27" s="18"/>
      <c r="AC27" s="58" t="s">
        <v>15</v>
      </c>
      <c r="AD27" s="33">
        <v>22</v>
      </c>
      <c r="AE27" s="14" t="s">
        <v>4</v>
      </c>
      <c r="AF27" s="15">
        <v>5</v>
      </c>
      <c r="AG27" s="15" t="s">
        <v>9</v>
      </c>
      <c r="AH27" s="16" t="s">
        <v>6</v>
      </c>
      <c r="AI27" s="17">
        <v>95500</v>
      </c>
      <c r="AJ27" s="18"/>
    </row>
    <row r="28" spans="1:36" ht="13.5">
      <c r="A28" s="34" t="s">
        <v>12</v>
      </c>
      <c r="B28" s="35">
        <v>23</v>
      </c>
      <c r="C28" s="21" t="s">
        <v>4</v>
      </c>
      <c r="D28" s="22">
        <v>4</v>
      </c>
      <c r="E28" s="22" t="s">
        <v>9</v>
      </c>
      <c r="F28" s="23" t="s">
        <v>6</v>
      </c>
      <c r="G28" s="24"/>
      <c r="H28" s="87" t="s">
        <v>17</v>
      </c>
      <c r="I28" s="75">
        <v>1</v>
      </c>
      <c r="J28" s="32" t="s">
        <v>13</v>
      </c>
      <c r="K28" s="33">
        <v>23</v>
      </c>
      <c r="L28" s="14" t="s">
        <v>4</v>
      </c>
      <c r="M28" s="13"/>
      <c r="N28" s="15">
        <v>5</v>
      </c>
      <c r="O28" s="15" t="s">
        <v>9</v>
      </c>
      <c r="P28" s="16" t="s">
        <v>6</v>
      </c>
      <c r="Q28" s="17">
        <v>96500</v>
      </c>
      <c r="R28" s="38"/>
      <c r="T28" s="32" t="s">
        <v>14</v>
      </c>
      <c r="U28" s="33">
        <v>23</v>
      </c>
      <c r="V28" s="14" t="s">
        <v>4</v>
      </c>
      <c r="W28" s="15">
        <v>5</v>
      </c>
      <c r="X28" s="15" t="s">
        <v>9</v>
      </c>
      <c r="Y28" s="16" t="s">
        <v>6</v>
      </c>
      <c r="Z28" s="17">
        <v>79500</v>
      </c>
      <c r="AA28" s="38"/>
      <c r="AC28" s="58" t="s">
        <v>15</v>
      </c>
      <c r="AD28" s="33">
        <v>23</v>
      </c>
      <c r="AE28" s="14" t="s">
        <v>4</v>
      </c>
      <c r="AF28" s="15">
        <v>5</v>
      </c>
      <c r="AG28" s="15" t="s">
        <v>9</v>
      </c>
      <c r="AH28" s="16" t="s">
        <v>6</v>
      </c>
      <c r="AI28" s="17">
        <v>95500</v>
      </c>
      <c r="AJ28" s="38"/>
    </row>
    <row r="29" spans="1:36" ht="13.5">
      <c r="A29" s="34" t="s">
        <v>12</v>
      </c>
      <c r="B29" s="35">
        <v>24</v>
      </c>
      <c r="C29" s="21" t="s">
        <v>4</v>
      </c>
      <c r="D29" s="22">
        <v>4</v>
      </c>
      <c r="E29" s="22" t="s">
        <v>9</v>
      </c>
      <c r="F29" s="23" t="s">
        <v>6</v>
      </c>
      <c r="G29" s="24"/>
      <c r="H29" s="87" t="s">
        <v>17</v>
      </c>
      <c r="I29" s="75">
        <v>1</v>
      </c>
      <c r="J29" s="34" t="s">
        <v>13</v>
      </c>
      <c r="K29" s="35">
        <v>24</v>
      </c>
      <c r="L29" s="21" t="s">
        <v>4</v>
      </c>
      <c r="M29" s="20"/>
      <c r="N29" s="22">
        <v>5</v>
      </c>
      <c r="O29" s="22" t="s">
        <v>5</v>
      </c>
      <c r="P29" s="23" t="s">
        <v>8</v>
      </c>
      <c r="Q29" s="24"/>
      <c r="R29" s="87" t="s">
        <v>17</v>
      </c>
      <c r="S29" s="73">
        <v>1</v>
      </c>
      <c r="T29" s="32" t="s">
        <v>14</v>
      </c>
      <c r="U29" s="33">
        <v>24</v>
      </c>
      <c r="V29" s="14" t="s">
        <v>4</v>
      </c>
      <c r="W29" s="15">
        <v>5</v>
      </c>
      <c r="X29" s="15" t="s">
        <v>5</v>
      </c>
      <c r="Y29" s="16" t="s">
        <v>8</v>
      </c>
      <c r="Z29" s="17">
        <v>104500</v>
      </c>
      <c r="AA29" s="38"/>
      <c r="AC29" s="58" t="s">
        <v>15</v>
      </c>
      <c r="AD29" s="33">
        <v>24</v>
      </c>
      <c r="AE29" s="14" t="s">
        <v>4</v>
      </c>
      <c r="AF29" s="15">
        <v>5</v>
      </c>
      <c r="AG29" s="15" t="s">
        <v>5</v>
      </c>
      <c r="AH29" s="16" t="s">
        <v>8</v>
      </c>
      <c r="AI29" s="17">
        <v>119500</v>
      </c>
      <c r="AJ29" s="38"/>
    </row>
    <row r="30" spans="1:37" ht="13.5">
      <c r="A30" s="19" t="s">
        <v>12</v>
      </c>
      <c r="B30" s="20">
        <v>25</v>
      </c>
      <c r="C30" s="21" t="s">
        <v>4</v>
      </c>
      <c r="D30" s="22">
        <v>4</v>
      </c>
      <c r="E30" s="22" t="s">
        <v>5</v>
      </c>
      <c r="F30" s="23" t="s">
        <v>8</v>
      </c>
      <c r="G30" s="24"/>
      <c r="H30" s="87" t="s">
        <v>17</v>
      </c>
      <c r="I30" s="73">
        <v>1</v>
      </c>
      <c r="J30" s="102" t="s">
        <v>13</v>
      </c>
      <c r="K30" s="103">
        <v>25</v>
      </c>
      <c r="L30" s="104" t="s">
        <v>4</v>
      </c>
      <c r="M30" s="103"/>
      <c r="N30" s="105">
        <v>6</v>
      </c>
      <c r="O30" s="105" t="s">
        <v>5</v>
      </c>
      <c r="P30" s="106" t="s">
        <v>7</v>
      </c>
      <c r="Q30" s="107"/>
      <c r="R30" s="108" t="s">
        <v>17</v>
      </c>
      <c r="S30" s="73">
        <v>1</v>
      </c>
      <c r="T30" s="19" t="s">
        <v>14</v>
      </c>
      <c r="U30" s="20">
        <v>25</v>
      </c>
      <c r="V30" s="21" t="s">
        <v>4</v>
      </c>
      <c r="W30" s="22">
        <v>6</v>
      </c>
      <c r="X30" s="22" t="s">
        <v>5</v>
      </c>
      <c r="Y30" s="23" t="s">
        <v>7</v>
      </c>
      <c r="Z30" s="24"/>
      <c r="AA30" s="87" t="s">
        <v>17</v>
      </c>
      <c r="AB30" s="73">
        <v>1</v>
      </c>
      <c r="AC30" s="102" t="s">
        <v>15</v>
      </c>
      <c r="AD30" s="20">
        <v>25</v>
      </c>
      <c r="AE30" s="21" t="s">
        <v>4</v>
      </c>
      <c r="AF30" s="22">
        <v>6</v>
      </c>
      <c r="AG30" s="22" t="s">
        <v>5</v>
      </c>
      <c r="AH30" s="23" t="s">
        <v>7</v>
      </c>
      <c r="AI30" s="24"/>
      <c r="AJ30" s="87" t="s">
        <v>17</v>
      </c>
      <c r="AK30" s="66">
        <v>1</v>
      </c>
    </row>
    <row r="31" spans="1:36" ht="13.5">
      <c r="A31" s="19" t="s">
        <v>12</v>
      </c>
      <c r="B31" s="20">
        <v>26</v>
      </c>
      <c r="C31" s="21" t="s">
        <v>4</v>
      </c>
      <c r="D31" s="22">
        <v>5</v>
      </c>
      <c r="E31" s="22" t="s">
        <v>5</v>
      </c>
      <c r="F31" s="23" t="s">
        <v>7</v>
      </c>
      <c r="G31" s="24"/>
      <c r="H31" s="98" t="s">
        <v>17</v>
      </c>
      <c r="I31" s="73">
        <v>1</v>
      </c>
      <c r="J31" s="25" t="s">
        <v>13</v>
      </c>
      <c r="K31" s="26">
        <v>26</v>
      </c>
      <c r="L31" s="27" t="s">
        <v>4</v>
      </c>
      <c r="M31" s="26"/>
      <c r="N31" s="28">
        <v>6</v>
      </c>
      <c r="O31" s="28" t="s">
        <v>9</v>
      </c>
      <c r="P31" s="29" t="s">
        <v>6</v>
      </c>
      <c r="Q31" s="30">
        <v>99500</v>
      </c>
      <c r="R31" s="31"/>
      <c r="T31" s="12" t="s">
        <v>14</v>
      </c>
      <c r="U31" s="13">
        <v>26</v>
      </c>
      <c r="V31" s="14" t="s">
        <v>4</v>
      </c>
      <c r="W31" s="15">
        <v>6</v>
      </c>
      <c r="X31" s="15" t="s">
        <v>9</v>
      </c>
      <c r="Y31" s="16" t="s">
        <v>6</v>
      </c>
      <c r="Z31" s="17">
        <v>83500</v>
      </c>
      <c r="AA31" s="18"/>
      <c r="AC31" s="160" t="s">
        <v>15</v>
      </c>
      <c r="AD31" s="13">
        <v>26</v>
      </c>
      <c r="AE31" s="14" t="s">
        <v>4</v>
      </c>
      <c r="AF31" s="15">
        <v>6</v>
      </c>
      <c r="AG31" s="15" t="s">
        <v>9</v>
      </c>
      <c r="AH31" s="16" t="s">
        <v>6</v>
      </c>
      <c r="AI31" s="17">
        <v>97500</v>
      </c>
      <c r="AJ31" s="18"/>
    </row>
    <row r="32" spans="1:36" ht="13.5">
      <c r="A32" s="19" t="s">
        <v>12</v>
      </c>
      <c r="B32" s="20">
        <v>27</v>
      </c>
      <c r="C32" s="21" t="s">
        <v>4</v>
      </c>
      <c r="D32" s="22">
        <v>5</v>
      </c>
      <c r="E32" s="22" t="s">
        <v>9</v>
      </c>
      <c r="F32" s="23" t="s">
        <v>6</v>
      </c>
      <c r="G32" s="24"/>
      <c r="H32" s="98" t="s">
        <v>17</v>
      </c>
      <c r="I32" s="73">
        <v>1</v>
      </c>
      <c r="J32" s="19" t="s">
        <v>13</v>
      </c>
      <c r="K32" s="20">
        <v>27</v>
      </c>
      <c r="L32" s="21" t="s">
        <v>4</v>
      </c>
      <c r="M32" s="20"/>
      <c r="N32" s="22">
        <v>6</v>
      </c>
      <c r="O32" s="22" t="s">
        <v>9</v>
      </c>
      <c r="P32" s="23" t="s">
        <v>6</v>
      </c>
      <c r="Q32" s="24"/>
      <c r="R32" s="98" t="s">
        <v>17</v>
      </c>
      <c r="S32" s="73">
        <v>1</v>
      </c>
      <c r="T32" s="12" t="s">
        <v>14</v>
      </c>
      <c r="U32" s="13">
        <v>27</v>
      </c>
      <c r="V32" s="14" t="s">
        <v>4</v>
      </c>
      <c r="W32" s="15">
        <v>6</v>
      </c>
      <c r="X32" s="15" t="s">
        <v>9</v>
      </c>
      <c r="Y32" s="16" t="s">
        <v>6</v>
      </c>
      <c r="Z32" s="17">
        <v>83500</v>
      </c>
      <c r="AA32" s="18"/>
      <c r="AC32" s="160" t="s">
        <v>15</v>
      </c>
      <c r="AD32" s="13">
        <v>27</v>
      </c>
      <c r="AE32" s="14" t="s">
        <v>4</v>
      </c>
      <c r="AF32" s="15">
        <v>6</v>
      </c>
      <c r="AG32" s="15" t="s">
        <v>9</v>
      </c>
      <c r="AH32" s="16" t="s">
        <v>6</v>
      </c>
      <c r="AI32" s="17">
        <v>97500</v>
      </c>
      <c r="AJ32" s="18"/>
    </row>
    <row r="33" spans="1:37" ht="13.5">
      <c r="A33" s="34" t="s">
        <v>12</v>
      </c>
      <c r="B33" s="35">
        <v>28</v>
      </c>
      <c r="C33" s="21" t="s">
        <v>4</v>
      </c>
      <c r="D33" s="22">
        <v>5</v>
      </c>
      <c r="E33" s="22" t="s">
        <v>9</v>
      </c>
      <c r="F33" s="23" t="s">
        <v>6</v>
      </c>
      <c r="G33" s="24"/>
      <c r="H33" s="87" t="s">
        <v>17</v>
      </c>
      <c r="I33" s="73">
        <v>1</v>
      </c>
      <c r="J33" s="34" t="s">
        <v>13</v>
      </c>
      <c r="K33" s="35">
        <v>28</v>
      </c>
      <c r="L33" s="21" t="s">
        <v>4</v>
      </c>
      <c r="M33" s="20"/>
      <c r="N33" s="22">
        <v>6</v>
      </c>
      <c r="O33" s="22" t="s">
        <v>5</v>
      </c>
      <c r="P33" s="23" t="s">
        <v>8</v>
      </c>
      <c r="Q33" s="24"/>
      <c r="R33" s="87" t="s">
        <v>17</v>
      </c>
      <c r="S33" s="99">
        <v>1</v>
      </c>
      <c r="T33" s="34" t="s">
        <v>14</v>
      </c>
      <c r="U33" s="35">
        <v>28</v>
      </c>
      <c r="V33" s="21" t="s">
        <v>4</v>
      </c>
      <c r="W33" s="22">
        <v>6</v>
      </c>
      <c r="X33" s="22" t="s">
        <v>5</v>
      </c>
      <c r="Y33" s="23" t="s">
        <v>8</v>
      </c>
      <c r="Z33" s="24"/>
      <c r="AA33" s="87" t="s">
        <v>17</v>
      </c>
      <c r="AB33" s="73">
        <v>1</v>
      </c>
      <c r="AC33" s="109" t="s">
        <v>15</v>
      </c>
      <c r="AD33" s="35">
        <v>28</v>
      </c>
      <c r="AE33" s="21" t="s">
        <v>4</v>
      </c>
      <c r="AF33" s="22">
        <v>6</v>
      </c>
      <c r="AG33" s="22" t="s">
        <v>5</v>
      </c>
      <c r="AH33" s="23" t="s">
        <v>8</v>
      </c>
      <c r="AI33" s="24"/>
      <c r="AJ33" s="87" t="s">
        <v>17</v>
      </c>
      <c r="AK33" s="66">
        <v>1</v>
      </c>
    </row>
    <row r="34" spans="1:37" ht="13.5">
      <c r="A34" s="34" t="s">
        <v>12</v>
      </c>
      <c r="B34" s="69" t="s">
        <v>28</v>
      </c>
      <c r="C34" s="21" t="s">
        <v>4</v>
      </c>
      <c r="D34" s="22">
        <v>5</v>
      </c>
      <c r="E34" s="22" t="s">
        <v>9</v>
      </c>
      <c r="F34" s="23" t="s">
        <v>6</v>
      </c>
      <c r="G34" s="24"/>
      <c r="H34" s="87" t="s">
        <v>17</v>
      </c>
      <c r="I34" s="73">
        <v>1</v>
      </c>
      <c r="J34" s="36" t="s">
        <v>13</v>
      </c>
      <c r="K34" s="37">
        <v>29</v>
      </c>
      <c r="L34" s="27" t="s">
        <v>4</v>
      </c>
      <c r="M34" s="26"/>
      <c r="N34" s="28">
        <v>7</v>
      </c>
      <c r="O34" s="28" t="s">
        <v>5</v>
      </c>
      <c r="P34" s="29" t="s">
        <v>7</v>
      </c>
      <c r="Q34" s="30">
        <v>133500</v>
      </c>
      <c r="R34" s="39"/>
      <c r="T34" s="34" t="s">
        <v>14</v>
      </c>
      <c r="U34" s="35">
        <v>29</v>
      </c>
      <c r="V34" s="21" t="s">
        <v>4</v>
      </c>
      <c r="W34" s="22">
        <v>7</v>
      </c>
      <c r="X34" s="22" t="s">
        <v>5</v>
      </c>
      <c r="Y34" s="23" t="s">
        <v>7</v>
      </c>
      <c r="Z34" s="24"/>
      <c r="AA34" s="87" t="s">
        <v>17</v>
      </c>
      <c r="AB34" s="73">
        <v>1</v>
      </c>
      <c r="AC34" s="109" t="s">
        <v>15</v>
      </c>
      <c r="AD34" s="35">
        <v>29</v>
      </c>
      <c r="AE34" s="21" t="s">
        <v>4</v>
      </c>
      <c r="AF34" s="22">
        <v>7</v>
      </c>
      <c r="AG34" s="22" t="s">
        <v>5</v>
      </c>
      <c r="AH34" s="23" t="s">
        <v>7</v>
      </c>
      <c r="AI34" s="24"/>
      <c r="AJ34" s="87" t="s">
        <v>17</v>
      </c>
      <c r="AK34" s="66">
        <v>1</v>
      </c>
    </row>
    <row r="35" spans="1:36" ht="13.5">
      <c r="A35" s="34" t="s">
        <v>12</v>
      </c>
      <c r="B35" s="35">
        <v>30</v>
      </c>
      <c r="C35" s="21" t="s">
        <v>4</v>
      </c>
      <c r="D35" s="22">
        <v>5</v>
      </c>
      <c r="E35" s="22" t="s">
        <v>5</v>
      </c>
      <c r="F35" s="23" t="s">
        <v>8</v>
      </c>
      <c r="G35" s="24"/>
      <c r="H35" s="87" t="s">
        <v>17</v>
      </c>
      <c r="I35" s="73">
        <v>1</v>
      </c>
      <c r="J35" s="58" t="s">
        <v>13</v>
      </c>
      <c r="K35" s="59">
        <v>30</v>
      </c>
      <c r="L35" s="60" t="s">
        <v>4</v>
      </c>
      <c r="M35" s="61"/>
      <c r="N35" s="62">
        <v>7</v>
      </c>
      <c r="O35" s="62" t="s">
        <v>9</v>
      </c>
      <c r="P35" s="63" t="s">
        <v>6</v>
      </c>
      <c r="Q35" s="64">
        <v>102500</v>
      </c>
      <c r="R35" s="65"/>
      <c r="T35" s="32" t="s">
        <v>14</v>
      </c>
      <c r="U35" s="33">
        <v>30</v>
      </c>
      <c r="V35" s="14" t="s">
        <v>4</v>
      </c>
      <c r="W35" s="15">
        <v>7</v>
      </c>
      <c r="X35" s="15" t="s">
        <v>9</v>
      </c>
      <c r="Y35" s="16" t="s">
        <v>6</v>
      </c>
      <c r="Z35" s="17">
        <v>86500</v>
      </c>
      <c r="AA35" s="18"/>
      <c r="AC35" s="58" t="s">
        <v>15</v>
      </c>
      <c r="AD35" s="33">
        <v>30</v>
      </c>
      <c r="AE35" s="14" t="s">
        <v>4</v>
      </c>
      <c r="AF35" s="15">
        <v>7</v>
      </c>
      <c r="AG35" s="15" t="s">
        <v>9</v>
      </c>
      <c r="AH35" s="16" t="s">
        <v>6</v>
      </c>
      <c r="AI35" s="17">
        <v>99500</v>
      </c>
      <c r="AJ35" s="18"/>
    </row>
    <row r="36" spans="1:36" ht="13.5">
      <c r="A36" s="34" t="s">
        <v>12</v>
      </c>
      <c r="B36" s="35">
        <v>31</v>
      </c>
      <c r="C36" s="21" t="s">
        <v>4</v>
      </c>
      <c r="D36" s="22">
        <v>6</v>
      </c>
      <c r="E36" s="22" t="s">
        <v>5</v>
      </c>
      <c r="F36" s="23" t="s">
        <v>7</v>
      </c>
      <c r="G36" s="24"/>
      <c r="H36" s="87" t="s">
        <v>17</v>
      </c>
      <c r="I36" s="75">
        <v>1</v>
      </c>
      <c r="J36" s="34" t="s">
        <v>13</v>
      </c>
      <c r="K36" s="35">
        <v>31</v>
      </c>
      <c r="L36" s="21" t="s">
        <v>4</v>
      </c>
      <c r="M36" s="20"/>
      <c r="N36" s="22">
        <v>7</v>
      </c>
      <c r="O36" s="22" t="s">
        <v>9</v>
      </c>
      <c r="P36" s="23" t="s">
        <v>6</v>
      </c>
      <c r="Q36" s="24"/>
      <c r="R36" s="87" t="s">
        <v>17</v>
      </c>
      <c r="S36" s="73">
        <v>1</v>
      </c>
      <c r="T36" s="32" t="s">
        <v>14</v>
      </c>
      <c r="U36" s="33">
        <v>31</v>
      </c>
      <c r="V36" s="14" t="s">
        <v>4</v>
      </c>
      <c r="W36" s="15">
        <v>7</v>
      </c>
      <c r="X36" s="15" t="s">
        <v>9</v>
      </c>
      <c r="Y36" s="16" t="s">
        <v>6</v>
      </c>
      <c r="Z36" s="17">
        <v>86500</v>
      </c>
      <c r="AA36" s="38"/>
      <c r="AC36" s="58" t="s">
        <v>15</v>
      </c>
      <c r="AD36" s="33">
        <v>31</v>
      </c>
      <c r="AE36" s="14" t="s">
        <v>4</v>
      </c>
      <c r="AF36" s="15">
        <v>7</v>
      </c>
      <c r="AG36" s="15" t="s">
        <v>9</v>
      </c>
      <c r="AH36" s="16" t="s">
        <v>6</v>
      </c>
      <c r="AI36" s="17">
        <v>99500</v>
      </c>
      <c r="AJ36" s="38"/>
    </row>
    <row r="37" spans="1:37" ht="13.5">
      <c r="A37" s="34" t="s">
        <v>12</v>
      </c>
      <c r="B37" s="35">
        <v>32</v>
      </c>
      <c r="C37" s="21" t="s">
        <v>4</v>
      </c>
      <c r="D37" s="22">
        <v>6</v>
      </c>
      <c r="E37" s="22" t="s">
        <v>9</v>
      </c>
      <c r="F37" s="23" t="s">
        <v>6</v>
      </c>
      <c r="G37" s="24"/>
      <c r="H37" s="87" t="s">
        <v>17</v>
      </c>
      <c r="I37" s="75">
        <v>1</v>
      </c>
      <c r="J37" s="34" t="s">
        <v>13</v>
      </c>
      <c r="K37" s="35">
        <v>32</v>
      </c>
      <c r="L37" s="21" t="s">
        <v>4</v>
      </c>
      <c r="M37" s="20"/>
      <c r="N37" s="22">
        <v>7</v>
      </c>
      <c r="O37" s="22" t="s">
        <v>5</v>
      </c>
      <c r="P37" s="23" t="s">
        <v>8</v>
      </c>
      <c r="Q37" s="24"/>
      <c r="R37" s="87" t="s">
        <v>17</v>
      </c>
      <c r="S37" s="73">
        <v>1</v>
      </c>
      <c r="T37" s="32" t="s">
        <v>14</v>
      </c>
      <c r="U37" s="33">
        <v>32</v>
      </c>
      <c r="V37" s="14" t="s">
        <v>4</v>
      </c>
      <c r="W37" s="15">
        <v>7</v>
      </c>
      <c r="X37" s="15" t="s">
        <v>5</v>
      </c>
      <c r="Y37" s="16" t="s">
        <v>8</v>
      </c>
      <c r="Z37" s="17">
        <v>114500</v>
      </c>
      <c r="AA37" s="38"/>
      <c r="AC37" s="109" t="s">
        <v>15</v>
      </c>
      <c r="AD37" s="35">
        <v>32</v>
      </c>
      <c r="AE37" s="21" t="s">
        <v>4</v>
      </c>
      <c r="AF37" s="22">
        <v>7</v>
      </c>
      <c r="AG37" s="22" t="s">
        <v>5</v>
      </c>
      <c r="AH37" s="23" t="s">
        <v>8</v>
      </c>
      <c r="AI37" s="24"/>
      <c r="AJ37" s="87" t="s">
        <v>17</v>
      </c>
      <c r="AK37" s="66">
        <v>1</v>
      </c>
    </row>
    <row r="38" spans="1:37" ht="13.5">
      <c r="A38" s="19" t="s">
        <v>12</v>
      </c>
      <c r="B38" s="20">
        <v>33</v>
      </c>
      <c r="C38" s="21" t="s">
        <v>4</v>
      </c>
      <c r="D38" s="22">
        <v>6</v>
      </c>
      <c r="E38" s="22" t="s">
        <v>9</v>
      </c>
      <c r="F38" s="23" t="s">
        <v>6</v>
      </c>
      <c r="G38" s="24"/>
      <c r="H38" s="87" t="s">
        <v>17</v>
      </c>
      <c r="I38" s="73">
        <v>1</v>
      </c>
      <c r="J38" s="19" t="s">
        <v>13</v>
      </c>
      <c r="K38" s="20">
        <v>33</v>
      </c>
      <c r="L38" s="21" t="s">
        <v>4</v>
      </c>
      <c r="M38" s="20"/>
      <c r="N38" s="22">
        <v>8</v>
      </c>
      <c r="O38" s="22" t="s">
        <v>5</v>
      </c>
      <c r="P38" s="23" t="s">
        <v>7</v>
      </c>
      <c r="Q38" s="24"/>
      <c r="R38" s="87" t="s">
        <v>17</v>
      </c>
      <c r="S38" s="73">
        <v>1</v>
      </c>
      <c r="T38" s="19" t="s">
        <v>14</v>
      </c>
      <c r="U38" s="20">
        <v>33</v>
      </c>
      <c r="V38" s="21" t="s">
        <v>4</v>
      </c>
      <c r="W38" s="22">
        <v>8</v>
      </c>
      <c r="X38" s="22" t="s">
        <v>5</v>
      </c>
      <c r="Y38" s="23" t="s">
        <v>7</v>
      </c>
      <c r="Z38" s="24">
        <v>129500</v>
      </c>
      <c r="AA38" s="87" t="s">
        <v>17</v>
      </c>
      <c r="AB38" s="73">
        <v>1</v>
      </c>
      <c r="AC38" s="102" t="s">
        <v>15</v>
      </c>
      <c r="AD38" s="20">
        <v>33</v>
      </c>
      <c r="AE38" s="21" t="s">
        <v>4</v>
      </c>
      <c r="AF38" s="22">
        <v>8</v>
      </c>
      <c r="AG38" s="22" t="s">
        <v>5</v>
      </c>
      <c r="AH38" s="23" t="s">
        <v>7</v>
      </c>
      <c r="AI38" s="24"/>
      <c r="AJ38" s="87" t="s">
        <v>17</v>
      </c>
      <c r="AK38" s="66">
        <v>1</v>
      </c>
    </row>
    <row r="39" spans="1:37" ht="13.5">
      <c r="A39" s="19" t="s">
        <v>12</v>
      </c>
      <c r="B39" s="20">
        <v>34</v>
      </c>
      <c r="C39" s="21" t="s">
        <v>4</v>
      </c>
      <c r="D39" s="22">
        <v>6</v>
      </c>
      <c r="E39" s="22" t="s">
        <v>9</v>
      </c>
      <c r="F39" s="23" t="s">
        <v>6</v>
      </c>
      <c r="G39" s="24"/>
      <c r="H39" s="87" t="s">
        <v>17</v>
      </c>
      <c r="I39" s="73">
        <v>1</v>
      </c>
      <c r="J39" s="19" t="s">
        <v>13</v>
      </c>
      <c r="K39" s="20">
        <v>34</v>
      </c>
      <c r="L39" s="21" t="s">
        <v>4</v>
      </c>
      <c r="M39" s="20"/>
      <c r="N39" s="22">
        <v>8</v>
      </c>
      <c r="O39" s="22" t="s">
        <v>9</v>
      </c>
      <c r="P39" s="23" t="s">
        <v>6</v>
      </c>
      <c r="Q39" s="24"/>
      <c r="R39" s="87" t="s">
        <v>17</v>
      </c>
      <c r="S39" s="73">
        <v>1</v>
      </c>
      <c r="T39" s="12" t="s">
        <v>14</v>
      </c>
      <c r="U39" s="13">
        <v>34</v>
      </c>
      <c r="V39" s="14" t="s">
        <v>4</v>
      </c>
      <c r="W39" s="15">
        <v>8</v>
      </c>
      <c r="X39" s="15" t="s">
        <v>9</v>
      </c>
      <c r="Y39" s="16" t="s">
        <v>6</v>
      </c>
      <c r="Z39" s="17">
        <v>89500</v>
      </c>
      <c r="AA39" s="18"/>
      <c r="AC39" s="102" t="s">
        <v>15</v>
      </c>
      <c r="AD39" s="20">
        <v>34</v>
      </c>
      <c r="AE39" s="21" t="s">
        <v>4</v>
      </c>
      <c r="AF39" s="22">
        <v>8</v>
      </c>
      <c r="AG39" s="22" t="s">
        <v>9</v>
      </c>
      <c r="AH39" s="23" t="s">
        <v>6</v>
      </c>
      <c r="AI39" s="24"/>
      <c r="AJ39" s="87" t="s">
        <v>17</v>
      </c>
      <c r="AK39" s="66">
        <v>1</v>
      </c>
    </row>
    <row r="40" spans="1:36" ht="13.5">
      <c r="A40" s="19" t="s">
        <v>12</v>
      </c>
      <c r="B40" s="20">
        <v>35</v>
      </c>
      <c r="C40" s="21" t="s">
        <v>4</v>
      </c>
      <c r="D40" s="22">
        <v>6</v>
      </c>
      <c r="E40" s="22" t="s">
        <v>5</v>
      </c>
      <c r="F40" s="23" t="s">
        <v>8</v>
      </c>
      <c r="G40" s="24"/>
      <c r="H40" s="87" t="s">
        <v>17</v>
      </c>
      <c r="I40" s="73">
        <v>1</v>
      </c>
      <c r="J40" s="19" t="s">
        <v>13</v>
      </c>
      <c r="K40" s="20">
        <v>35</v>
      </c>
      <c r="L40" s="21" t="s">
        <v>4</v>
      </c>
      <c r="M40" s="20"/>
      <c r="N40" s="22">
        <v>8</v>
      </c>
      <c r="O40" s="22" t="s">
        <v>9</v>
      </c>
      <c r="P40" s="23" t="s">
        <v>6</v>
      </c>
      <c r="Q40" s="24"/>
      <c r="R40" s="87" t="s">
        <v>17</v>
      </c>
      <c r="S40" s="73">
        <v>1</v>
      </c>
      <c r="T40" s="25" t="s">
        <v>14</v>
      </c>
      <c r="U40" s="26">
        <v>35</v>
      </c>
      <c r="V40" s="27" t="s">
        <v>4</v>
      </c>
      <c r="W40" s="28">
        <v>8</v>
      </c>
      <c r="X40" s="28" t="s">
        <v>9</v>
      </c>
      <c r="Y40" s="29" t="s">
        <v>6</v>
      </c>
      <c r="Z40" s="30">
        <v>89500</v>
      </c>
      <c r="AA40" s="39"/>
      <c r="AC40" s="160" t="s">
        <v>15</v>
      </c>
      <c r="AD40" s="13">
        <v>35</v>
      </c>
      <c r="AE40" s="14" t="s">
        <v>4</v>
      </c>
      <c r="AF40" s="15">
        <v>8</v>
      </c>
      <c r="AG40" s="15" t="s">
        <v>9</v>
      </c>
      <c r="AH40" s="16" t="s">
        <v>6</v>
      </c>
      <c r="AI40" s="17">
        <v>103500</v>
      </c>
      <c r="AJ40" s="38"/>
    </row>
    <row r="41" spans="1:37" ht="13.5">
      <c r="A41" s="32" t="s">
        <v>12</v>
      </c>
      <c r="B41" s="33">
        <v>36</v>
      </c>
      <c r="C41" s="14" t="s">
        <v>4</v>
      </c>
      <c r="D41" s="15">
        <v>7</v>
      </c>
      <c r="E41" s="15" t="s">
        <v>5</v>
      </c>
      <c r="F41" s="16" t="s">
        <v>7</v>
      </c>
      <c r="G41" s="17">
        <v>133500</v>
      </c>
      <c r="H41" s="38"/>
      <c r="J41" s="34" t="s">
        <v>13</v>
      </c>
      <c r="K41" s="35">
        <v>36</v>
      </c>
      <c r="L41" s="21" t="s">
        <v>4</v>
      </c>
      <c r="M41" s="20"/>
      <c r="N41" s="22">
        <v>8</v>
      </c>
      <c r="O41" s="22" t="s">
        <v>5</v>
      </c>
      <c r="P41" s="23" t="s">
        <v>8</v>
      </c>
      <c r="Q41" s="24"/>
      <c r="R41" s="87" t="s">
        <v>17</v>
      </c>
      <c r="S41" s="73">
        <v>1</v>
      </c>
      <c r="T41" s="34" t="s">
        <v>14</v>
      </c>
      <c r="U41" s="35">
        <v>36</v>
      </c>
      <c r="V41" s="21" t="s">
        <v>4</v>
      </c>
      <c r="W41" s="22">
        <v>8</v>
      </c>
      <c r="X41" s="22" t="s">
        <v>5</v>
      </c>
      <c r="Y41" s="23" t="s">
        <v>8</v>
      </c>
      <c r="Z41" s="24">
        <v>119500</v>
      </c>
      <c r="AA41" s="87" t="s">
        <v>17</v>
      </c>
      <c r="AB41" s="73">
        <v>1</v>
      </c>
      <c r="AC41" s="109" t="s">
        <v>15</v>
      </c>
      <c r="AD41" s="35">
        <v>36</v>
      </c>
      <c r="AE41" s="40" t="s">
        <v>21</v>
      </c>
      <c r="AF41" s="22">
        <v>8</v>
      </c>
      <c r="AG41" s="22" t="s">
        <v>5</v>
      </c>
      <c r="AH41" s="23" t="s">
        <v>8</v>
      </c>
      <c r="AI41" s="24"/>
      <c r="AJ41" s="87" t="s">
        <v>17</v>
      </c>
      <c r="AK41" s="66">
        <v>1</v>
      </c>
    </row>
    <row r="42" spans="1:36" ht="13.5">
      <c r="A42" s="34" t="s">
        <v>12</v>
      </c>
      <c r="B42" s="35">
        <v>37</v>
      </c>
      <c r="C42" s="21" t="s">
        <v>4</v>
      </c>
      <c r="D42" s="22">
        <v>7</v>
      </c>
      <c r="E42" s="22" t="s">
        <v>9</v>
      </c>
      <c r="F42" s="23" t="s">
        <v>6</v>
      </c>
      <c r="G42" s="24"/>
      <c r="H42" s="87" t="s">
        <v>17</v>
      </c>
      <c r="I42" s="73">
        <v>1</v>
      </c>
      <c r="J42" s="34" t="s">
        <v>13</v>
      </c>
      <c r="K42" s="35">
        <v>37</v>
      </c>
      <c r="L42" s="21" t="s">
        <v>18</v>
      </c>
      <c r="M42" s="20"/>
      <c r="N42" s="21" t="s">
        <v>10</v>
      </c>
      <c r="O42" s="22" t="s">
        <v>16</v>
      </c>
      <c r="P42" s="23" t="s">
        <v>7</v>
      </c>
      <c r="Q42" s="24"/>
      <c r="R42" s="87" t="s">
        <v>17</v>
      </c>
      <c r="S42" s="73">
        <v>1</v>
      </c>
      <c r="T42" s="32" t="s">
        <v>14</v>
      </c>
      <c r="U42" s="33">
        <v>37</v>
      </c>
      <c r="V42" s="14" t="s">
        <v>18</v>
      </c>
      <c r="W42" s="14" t="s">
        <v>10</v>
      </c>
      <c r="X42" s="15" t="s">
        <v>16</v>
      </c>
      <c r="Y42" s="16" t="s">
        <v>7</v>
      </c>
      <c r="Z42" s="17">
        <v>229500</v>
      </c>
      <c r="AA42" s="38"/>
      <c r="AC42" s="58" t="s">
        <v>15</v>
      </c>
      <c r="AD42" s="33">
        <v>37</v>
      </c>
      <c r="AE42" s="14" t="s">
        <v>18</v>
      </c>
      <c r="AF42" s="14" t="s">
        <v>10</v>
      </c>
      <c r="AG42" s="15" t="s">
        <v>16</v>
      </c>
      <c r="AH42" s="16" t="s">
        <v>7</v>
      </c>
      <c r="AI42" s="17">
        <v>229500</v>
      </c>
      <c r="AJ42" s="38"/>
    </row>
    <row r="43" spans="1:37" ht="13.5">
      <c r="A43" s="34" t="s">
        <v>12</v>
      </c>
      <c r="B43" s="35">
        <v>38</v>
      </c>
      <c r="C43" s="21" t="s">
        <v>4</v>
      </c>
      <c r="D43" s="22">
        <v>7</v>
      </c>
      <c r="E43" s="22" t="s">
        <v>9</v>
      </c>
      <c r="F43" s="23" t="s">
        <v>6</v>
      </c>
      <c r="G43" s="24"/>
      <c r="H43" s="87" t="s">
        <v>17</v>
      </c>
      <c r="I43" s="73">
        <v>1</v>
      </c>
      <c r="J43" s="34" t="s">
        <v>13</v>
      </c>
      <c r="K43" s="35">
        <v>38</v>
      </c>
      <c r="L43" s="21" t="s">
        <v>18</v>
      </c>
      <c r="M43" s="20"/>
      <c r="N43" s="21" t="s">
        <v>10</v>
      </c>
      <c r="O43" s="22" t="s">
        <v>5</v>
      </c>
      <c r="P43" s="23" t="s">
        <v>6</v>
      </c>
      <c r="Q43" s="24"/>
      <c r="R43" s="87" t="s">
        <v>17</v>
      </c>
      <c r="S43" s="73">
        <v>1</v>
      </c>
      <c r="T43" s="32" t="s">
        <v>14</v>
      </c>
      <c r="U43" s="33">
        <v>38</v>
      </c>
      <c r="V43" s="14" t="s">
        <v>18</v>
      </c>
      <c r="W43" s="14" t="s">
        <v>10</v>
      </c>
      <c r="X43" s="15" t="s">
        <v>5</v>
      </c>
      <c r="Y43" s="16" t="s">
        <v>6</v>
      </c>
      <c r="Z43" s="17">
        <v>146500</v>
      </c>
      <c r="AA43" s="38"/>
      <c r="AC43" s="109" t="s">
        <v>15</v>
      </c>
      <c r="AD43" s="35">
        <v>38</v>
      </c>
      <c r="AE43" s="21" t="s">
        <v>18</v>
      </c>
      <c r="AF43" s="21" t="s">
        <v>10</v>
      </c>
      <c r="AG43" s="22" t="s">
        <v>5</v>
      </c>
      <c r="AH43" s="23" t="s">
        <v>6</v>
      </c>
      <c r="AI43" s="24"/>
      <c r="AJ43" s="87" t="s">
        <v>17</v>
      </c>
      <c r="AK43" s="66">
        <v>1</v>
      </c>
    </row>
    <row r="44" spans="1:37" ht="13.5">
      <c r="A44" s="34" t="s">
        <v>12</v>
      </c>
      <c r="B44" s="35">
        <v>39</v>
      </c>
      <c r="C44" s="21" t="s">
        <v>4</v>
      </c>
      <c r="D44" s="22">
        <v>7</v>
      </c>
      <c r="E44" s="22" t="s">
        <v>9</v>
      </c>
      <c r="F44" s="23" t="s">
        <v>6</v>
      </c>
      <c r="G44" s="24"/>
      <c r="H44" s="87" t="s">
        <v>17</v>
      </c>
      <c r="I44" s="73">
        <v>1</v>
      </c>
      <c r="J44" s="34" t="s">
        <v>13</v>
      </c>
      <c r="K44" s="35">
        <v>39</v>
      </c>
      <c r="L44" s="21" t="s">
        <v>18</v>
      </c>
      <c r="M44" s="20"/>
      <c r="N44" s="21" t="s">
        <v>10</v>
      </c>
      <c r="O44" s="22" t="s">
        <v>5</v>
      </c>
      <c r="P44" s="23" t="s">
        <v>6</v>
      </c>
      <c r="Q44" s="24"/>
      <c r="R44" s="87" t="s">
        <v>17</v>
      </c>
      <c r="S44" s="73">
        <v>1</v>
      </c>
      <c r="T44" s="32" t="s">
        <v>14</v>
      </c>
      <c r="U44" s="33">
        <v>39</v>
      </c>
      <c r="V44" s="14" t="s">
        <v>18</v>
      </c>
      <c r="W44" s="14" t="s">
        <v>10</v>
      </c>
      <c r="X44" s="15" t="s">
        <v>5</v>
      </c>
      <c r="Y44" s="16" t="s">
        <v>6</v>
      </c>
      <c r="Z44" s="17">
        <v>178500</v>
      </c>
      <c r="AA44" s="38"/>
      <c r="AC44" s="109" t="s">
        <v>15</v>
      </c>
      <c r="AD44" s="35">
        <v>39</v>
      </c>
      <c r="AE44" s="21" t="s">
        <v>18</v>
      </c>
      <c r="AF44" s="21" t="s">
        <v>10</v>
      </c>
      <c r="AG44" s="22" t="s">
        <v>5</v>
      </c>
      <c r="AH44" s="23" t="s">
        <v>6</v>
      </c>
      <c r="AI44" s="24"/>
      <c r="AJ44" s="87" t="s">
        <v>17</v>
      </c>
      <c r="AK44" s="66">
        <v>1</v>
      </c>
    </row>
    <row r="45" spans="1:37" ht="14.25" thickBot="1">
      <c r="A45" s="34" t="s">
        <v>12</v>
      </c>
      <c r="B45" s="35">
        <v>40</v>
      </c>
      <c r="C45" s="21" t="s">
        <v>4</v>
      </c>
      <c r="D45" s="22">
        <v>7</v>
      </c>
      <c r="E45" s="22" t="s">
        <v>5</v>
      </c>
      <c r="F45" s="23" t="s">
        <v>8</v>
      </c>
      <c r="G45" s="24"/>
      <c r="H45" s="87" t="s">
        <v>17</v>
      </c>
      <c r="I45" s="73">
        <v>1</v>
      </c>
      <c r="J45" s="41" t="s">
        <v>13</v>
      </c>
      <c r="K45" s="42">
        <v>40</v>
      </c>
      <c r="L45" s="43" t="s">
        <v>18</v>
      </c>
      <c r="M45" s="44"/>
      <c r="N45" s="43" t="s">
        <v>10</v>
      </c>
      <c r="O45" s="45" t="s">
        <v>16</v>
      </c>
      <c r="P45" s="46" t="s">
        <v>8</v>
      </c>
      <c r="Q45" s="47"/>
      <c r="R45" s="87" t="s">
        <v>17</v>
      </c>
      <c r="S45" s="73">
        <v>1</v>
      </c>
      <c r="T45" s="48" t="s">
        <v>14</v>
      </c>
      <c r="U45" s="49">
        <v>40</v>
      </c>
      <c r="V45" s="50" t="s">
        <v>18</v>
      </c>
      <c r="W45" s="50" t="s">
        <v>10</v>
      </c>
      <c r="X45" s="51" t="s">
        <v>16</v>
      </c>
      <c r="Y45" s="52" t="s">
        <v>8</v>
      </c>
      <c r="Z45" s="53">
        <v>201500</v>
      </c>
      <c r="AA45" s="54"/>
      <c r="AC45" s="168" t="s">
        <v>15</v>
      </c>
      <c r="AD45" s="42">
        <v>40</v>
      </c>
      <c r="AE45" s="43" t="s">
        <v>18</v>
      </c>
      <c r="AF45" s="43" t="s">
        <v>10</v>
      </c>
      <c r="AG45" s="45" t="s">
        <v>16</v>
      </c>
      <c r="AH45" s="46" t="s">
        <v>8</v>
      </c>
      <c r="AI45" s="47"/>
      <c r="AJ45" s="87" t="s">
        <v>17</v>
      </c>
      <c r="AK45" s="66">
        <v>1</v>
      </c>
    </row>
    <row r="46" spans="1:17" ht="13.5">
      <c r="A46" s="32" t="s">
        <v>12</v>
      </c>
      <c r="B46" s="33">
        <v>41</v>
      </c>
      <c r="C46" s="14" t="s">
        <v>4</v>
      </c>
      <c r="D46" s="15">
        <v>8</v>
      </c>
      <c r="E46" s="15" t="s">
        <v>5</v>
      </c>
      <c r="F46" s="16" t="s">
        <v>7</v>
      </c>
      <c r="G46" s="17">
        <v>138500</v>
      </c>
      <c r="H46" s="38"/>
      <c r="J46" s="2"/>
      <c r="K46" s="2"/>
      <c r="Q46" s="55"/>
    </row>
    <row r="47" spans="1:11" ht="13.5" customHeight="1">
      <c r="A47" s="34" t="s">
        <v>12</v>
      </c>
      <c r="B47" s="35">
        <v>42</v>
      </c>
      <c r="C47" s="21" t="s">
        <v>4</v>
      </c>
      <c r="D47" s="22">
        <v>8</v>
      </c>
      <c r="E47" s="22" t="s">
        <v>9</v>
      </c>
      <c r="F47" s="23" t="s">
        <v>6</v>
      </c>
      <c r="G47" s="24"/>
      <c r="H47" s="87" t="s">
        <v>17</v>
      </c>
      <c r="I47" s="73">
        <v>1</v>
      </c>
      <c r="J47" s="2"/>
      <c r="K47" s="2"/>
    </row>
    <row r="48" spans="1:37" ht="13.5" customHeight="1" thickBot="1">
      <c r="A48" s="34" t="s">
        <v>12</v>
      </c>
      <c r="B48" s="35">
        <v>43</v>
      </c>
      <c r="C48" s="21" t="s">
        <v>4</v>
      </c>
      <c r="D48" s="22">
        <v>8</v>
      </c>
      <c r="E48" s="22" t="s">
        <v>9</v>
      </c>
      <c r="F48" s="23" t="s">
        <v>6</v>
      </c>
      <c r="G48" s="24"/>
      <c r="H48" s="87" t="s">
        <v>17</v>
      </c>
      <c r="I48" s="73">
        <v>1</v>
      </c>
      <c r="J48" s="72"/>
      <c r="K48" s="71"/>
      <c r="L48" s="71"/>
      <c r="M48" s="71"/>
      <c r="N48" s="71"/>
      <c r="O48" s="71"/>
      <c r="P48" s="71"/>
      <c r="Q48" s="71"/>
      <c r="R48" s="71"/>
      <c r="S48" s="81"/>
      <c r="T48" s="71"/>
      <c r="U48" s="71"/>
      <c r="V48" s="71"/>
      <c r="W48" s="71"/>
      <c r="X48" s="71"/>
      <c r="Y48" s="71"/>
      <c r="Z48" s="71"/>
      <c r="AA48" s="71"/>
      <c r="AB48" s="81"/>
      <c r="AC48" s="169"/>
      <c r="AD48" s="71"/>
      <c r="AE48" s="71"/>
      <c r="AF48" s="71"/>
      <c r="AG48" s="71"/>
      <c r="AH48" s="71"/>
      <c r="AI48" s="71"/>
      <c r="AJ48" s="71"/>
      <c r="AK48" s="76"/>
    </row>
    <row r="49" spans="1:37" ht="13.5" customHeight="1">
      <c r="A49" s="34" t="s">
        <v>12</v>
      </c>
      <c r="B49" s="35">
        <v>44</v>
      </c>
      <c r="C49" s="21" t="s">
        <v>4</v>
      </c>
      <c r="D49" s="22">
        <v>8</v>
      </c>
      <c r="E49" s="22" t="s">
        <v>9</v>
      </c>
      <c r="F49" s="23" t="s">
        <v>6</v>
      </c>
      <c r="G49" s="24"/>
      <c r="H49" s="87" t="s">
        <v>17</v>
      </c>
      <c r="I49" s="100">
        <v>1</v>
      </c>
      <c r="J49" s="177" t="s">
        <v>31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76"/>
    </row>
    <row r="50" spans="1:37" ht="13.5" customHeight="1">
      <c r="A50" s="34" t="s">
        <v>12</v>
      </c>
      <c r="B50" s="35">
        <v>45</v>
      </c>
      <c r="C50" s="21" t="s">
        <v>4</v>
      </c>
      <c r="D50" s="22">
        <v>8</v>
      </c>
      <c r="E50" s="22" t="s">
        <v>5</v>
      </c>
      <c r="F50" s="23" t="s">
        <v>8</v>
      </c>
      <c r="G50" s="24"/>
      <c r="H50" s="87" t="s">
        <v>17</v>
      </c>
      <c r="I50" s="100">
        <v>1</v>
      </c>
      <c r="J50" s="180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76"/>
    </row>
    <row r="51" spans="1:37" ht="13.5" customHeight="1">
      <c r="A51" s="32" t="s">
        <v>12</v>
      </c>
      <c r="B51" s="33">
        <v>46</v>
      </c>
      <c r="C51" s="14" t="s">
        <v>18</v>
      </c>
      <c r="D51" s="14" t="s">
        <v>10</v>
      </c>
      <c r="E51" s="15" t="s">
        <v>16</v>
      </c>
      <c r="F51" s="16" t="s">
        <v>7</v>
      </c>
      <c r="G51" s="17">
        <v>229500</v>
      </c>
      <c r="H51" s="38"/>
      <c r="I51" s="73">
        <v>1</v>
      </c>
      <c r="J51" s="180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76"/>
    </row>
    <row r="52" spans="1:37" ht="13.5" customHeight="1">
      <c r="A52" s="34" t="s">
        <v>12</v>
      </c>
      <c r="B52" s="35">
        <v>47</v>
      </c>
      <c r="C52" s="21" t="s">
        <v>18</v>
      </c>
      <c r="D52" s="21" t="s">
        <v>10</v>
      </c>
      <c r="E52" s="22" t="s">
        <v>5</v>
      </c>
      <c r="F52" s="23" t="s">
        <v>6</v>
      </c>
      <c r="G52" s="24"/>
      <c r="H52" s="87" t="s">
        <v>17</v>
      </c>
      <c r="I52" s="73">
        <v>1</v>
      </c>
      <c r="J52" s="180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76"/>
    </row>
    <row r="53" spans="1:37" ht="13.5" customHeight="1">
      <c r="A53" s="34" t="s">
        <v>12</v>
      </c>
      <c r="B53" s="35">
        <v>48</v>
      </c>
      <c r="C53" s="21" t="s">
        <v>18</v>
      </c>
      <c r="D53" s="21" t="s">
        <v>10</v>
      </c>
      <c r="E53" s="22" t="s">
        <v>5</v>
      </c>
      <c r="F53" s="23" t="s">
        <v>6</v>
      </c>
      <c r="G53" s="24"/>
      <c r="H53" s="87" t="s">
        <v>17</v>
      </c>
      <c r="I53" s="73">
        <v>1</v>
      </c>
      <c r="J53" s="180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76"/>
    </row>
    <row r="54" spans="1:37" ht="13.5" customHeight="1">
      <c r="A54" s="34" t="s">
        <v>12</v>
      </c>
      <c r="B54" s="35">
        <v>49</v>
      </c>
      <c r="C54" s="21" t="s">
        <v>18</v>
      </c>
      <c r="D54" s="21" t="s">
        <v>10</v>
      </c>
      <c r="E54" s="22" t="s">
        <v>5</v>
      </c>
      <c r="F54" s="23" t="s">
        <v>6</v>
      </c>
      <c r="G54" s="24"/>
      <c r="H54" s="87" t="s">
        <v>17</v>
      </c>
      <c r="J54" s="180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76"/>
    </row>
    <row r="55" spans="1:37" ht="14.25" customHeight="1" thickBot="1">
      <c r="A55" s="41" t="s">
        <v>12</v>
      </c>
      <c r="B55" s="42">
        <v>50</v>
      </c>
      <c r="C55" s="43" t="s">
        <v>18</v>
      </c>
      <c r="D55" s="43" t="s">
        <v>10</v>
      </c>
      <c r="E55" s="45" t="s">
        <v>16</v>
      </c>
      <c r="F55" s="46" t="s">
        <v>8</v>
      </c>
      <c r="G55" s="47"/>
      <c r="H55" s="87" t="s">
        <v>17</v>
      </c>
      <c r="I55" s="73">
        <v>1</v>
      </c>
      <c r="J55" s="180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2"/>
      <c r="AK55" s="76"/>
    </row>
    <row r="56" spans="1:37" ht="3" customHeight="1" thickBot="1">
      <c r="A56" s="56"/>
      <c r="B56" s="57"/>
      <c r="C56" s="9"/>
      <c r="D56" s="9"/>
      <c r="E56" s="9"/>
      <c r="F56" s="9"/>
      <c r="G56" s="10"/>
      <c r="H56" s="11" t="s">
        <v>19</v>
      </c>
      <c r="J56" s="82"/>
      <c r="K56" s="83"/>
      <c r="L56" s="83"/>
      <c r="M56" s="83"/>
      <c r="N56" s="83"/>
      <c r="O56" s="83"/>
      <c r="P56" s="83"/>
      <c r="Q56" s="83"/>
      <c r="R56" s="83"/>
      <c r="S56" s="101"/>
      <c r="T56" s="83"/>
      <c r="U56" s="83"/>
      <c r="V56" s="83"/>
      <c r="W56" s="83"/>
      <c r="X56" s="83"/>
      <c r="Y56" s="83"/>
      <c r="Z56" s="83"/>
      <c r="AA56" s="83"/>
      <c r="AB56" s="83"/>
      <c r="AC56" s="170"/>
      <c r="AD56" s="83"/>
      <c r="AE56" s="83"/>
      <c r="AF56" s="83"/>
      <c r="AG56" s="83"/>
      <c r="AH56" s="83"/>
      <c r="AI56" s="83"/>
      <c r="AJ56" s="84"/>
      <c r="AK56" s="76"/>
    </row>
    <row r="57" spans="1:38" s="66" customFormat="1" ht="23.25" customHeight="1">
      <c r="A57" s="73"/>
      <c r="B57" s="73"/>
      <c r="G57" s="74"/>
      <c r="I57" s="73">
        <f>SUM(I4:I55)</f>
        <v>46</v>
      </c>
      <c r="J57" s="75"/>
      <c r="K57" s="75"/>
      <c r="L57" s="76"/>
      <c r="M57" s="76"/>
      <c r="N57" s="76"/>
      <c r="O57" s="76"/>
      <c r="P57" s="76"/>
      <c r="Q57" s="77"/>
      <c r="R57" s="76"/>
      <c r="S57" s="75">
        <f>SUM(S5:S45)</f>
        <v>30</v>
      </c>
      <c r="T57" s="76"/>
      <c r="U57" s="76"/>
      <c r="V57" s="76"/>
      <c r="W57" s="76"/>
      <c r="X57" s="76"/>
      <c r="Y57" s="76"/>
      <c r="Z57" s="78"/>
      <c r="AA57" s="76"/>
      <c r="AB57" s="75">
        <f>SUM(AB5:AB45)</f>
        <v>22</v>
      </c>
      <c r="AC57" s="171"/>
      <c r="AD57" s="76"/>
      <c r="AE57" s="76"/>
      <c r="AF57" s="76"/>
      <c r="AG57" s="76"/>
      <c r="AH57" s="76"/>
      <c r="AI57" s="78"/>
      <c r="AJ57" s="76"/>
      <c r="AK57" s="76">
        <f>SUM(AK5:AK45)</f>
        <v>25</v>
      </c>
      <c r="AL57" s="66">
        <f>SUM(H57:AK57)</f>
        <v>123</v>
      </c>
    </row>
    <row r="58" spans="7:39" ht="12.75">
      <c r="G58" s="55"/>
      <c r="Q58" s="55"/>
      <c r="Z58" s="55"/>
      <c r="AI58" s="55"/>
      <c r="AM58" s="70"/>
    </row>
    <row r="59" spans="7:35" ht="12.75">
      <c r="G59" s="55"/>
      <c r="Q59" s="55"/>
      <c r="Z59" s="55"/>
      <c r="AI59" s="55"/>
    </row>
    <row r="60" ht="12.75">
      <c r="AI60" s="55"/>
    </row>
    <row r="66" spans="1:17" ht="12.75">
      <c r="A66" s="2"/>
      <c r="B66" s="2"/>
      <c r="G66" s="55"/>
      <c r="J66" s="2"/>
      <c r="K66" s="2"/>
      <c r="Q66" s="55"/>
    </row>
  </sheetData>
  <sheetProtection/>
  <mergeCells count="4">
    <mergeCell ref="L5:M5"/>
    <mergeCell ref="AE3:AJ3"/>
    <mergeCell ref="A1:C1"/>
    <mergeCell ref="J49:AJ55"/>
  </mergeCells>
  <printOptions horizontalCentered="1"/>
  <pageMargins left="0.3937007874015748" right="0.2755905511811024" top="0.3937007874015748" bottom="0.4724409448818898" header="0.4724409448818898" footer="0.6299212598425197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.00390625" style="66" bestFit="1" customWidth="1"/>
    <col min="2" max="3" width="4.00390625" style="66" bestFit="1" customWidth="1"/>
    <col min="4" max="4" width="7.25390625" style="66" bestFit="1" customWidth="1"/>
    <col min="5" max="16384" width="8.875" style="66" customWidth="1"/>
  </cols>
  <sheetData>
    <row r="3" spans="1:4" ht="12.75">
      <c r="A3" s="66" t="s">
        <v>22</v>
      </c>
      <c r="B3" s="66">
        <f>'VESTA GARDEN'!I57</f>
        <v>46</v>
      </c>
      <c r="D3" s="79">
        <f>B3/50</f>
        <v>0.92</v>
      </c>
    </row>
    <row r="4" spans="1:4" ht="12.75">
      <c r="A4" s="66" t="s">
        <v>23</v>
      </c>
      <c r="B4" s="66">
        <f>'VESTA GARDEN'!S57</f>
        <v>30</v>
      </c>
      <c r="D4" s="79">
        <f>B4/40</f>
        <v>0.75</v>
      </c>
    </row>
    <row r="5" spans="1:4" ht="12.75">
      <c r="A5" s="66" t="s">
        <v>24</v>
      </c>
      <c r="B5" s="66">
        <f>'VESTA GARDEN'!AB57</f>
        <v>22</v>
      </c>
      <c r="D5" s="79">
        <f>B5/40</f>
        <v>0.55</v>
      </c>
    </row>
    <row r="6" spans="1:4" ht="12.75">
      <c r="A6" s="66" t="s">
        <v>25</v>
      </c>
      <c r="B6" s="66">
        <f>'VESTA GARDEN'!AK57</f>
        <v>25</v>
      </c>
      <c r="D6" s="79">
        <f>B6/40</f>
        <v>0.625</v>
      </c>
    </row>
    <row r="7" spans="2:4" ht="12.75">
      <c r="B7" s="67">
        <f>SUM(B2:B6)</f>
        <v>123</v>
      </c>
      <c r="C7" s="66">
        <v>170</v>
      </c>
      <c r="D7" s="79">
        <f>B7/C7</f>
        <v>0.7235294117647059</v>
      </c>
    </row>
    <row r="8" ht="12.75">
      <c r="C8" s="66">
        <f>C7-B7</f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GridLines="0" zoomScale="80" zoomScaleNormal="80" workbookViewId="0" topLeftCell="A1">
      <selection activeCell="Q27" sqref="Q27:Q28"/>
    </sheetView>
  </sheetViews>
  <sheetFormatPr defaultColWidth="9.125" defaultRowHeight="12.75"/>
  <cols>
    <col min="1" max="1" width="2.625" style="126" bestFit="1" customWidth="1"/>
    <col min="2" max="2" width="4.125" style="126" bestFit="1" customWidth="1"/>
    <col min="3" max="3" width="6.50390625" style="126" bestFit="1" customWidth="1"/>
    <col min="4" max="4" width="4.625" style="126" bestFit="1" customWidth="1"/>
    <col min="5" max="6" width="5.75390625" style="126" bestFit="1" customWidth="1"/>
    <col min="7" max="7" width="4.50390625" style="126" bestFit="1" customWidth="1"/>
    <col min="8" max="8" width="10.625" style="126" bestFit="1" customWidth="1"/>
    <col min="9" max="9" width="9.125" style="126" customWidth="1"/>
    <col min="10" max="10" width="3.125" style="126" bestFit="1" customWidth="1"/>
    <col min="11" max="11" width="6.50390625" style="126" bestFit="1" customWidth="1"/>
    <col min="12" max="12" width="4.00390625" style="126" bestFit="1" customWidth="1"/>
    <col min="13" max="13" width="5.75390625" style="126" bestFit="1" customWidth="1"/>
    <col min="14" max="15" width="5.125" style="126" bestFit="1" customWidth="1"/>
    <col min="16" max="16" width="4.625" style="126" bestFit="1" customWidth="1"/>
    <col min="17" max="17" width="10.75390625" style="126" bestFit="1" customWidth="1"/>
    <col min="18" max="18" width="2.125" style="126" bestFit="1" customWidth="1"/>
    <col min="19" max="19" width="3.75390625" style="126" customWidth="1"/>
    <col min="20" max="20" width="4.875" style="126" customWidth="1"/>
    <col min="21" max="21" width="6.875" style="126" bestFit="1" customWidth="1"/>
    <col min="22" max="23" width="5.125" style="126" bestFit="1" customWidth="1"/>
    <col min="24" max="25" width="6.50390625" style="126" bestFit="1" customWidth="1"/>
    <col min="26" max="26" width="4.625" style="126" bestFit="1" customWidth="1"/>
    <col min="27" max="27" width="10.75390625" style="126" bestFit="1" customWidth="1"/>
    <col min="28" max="28" width="2.125" style="126" bestFit="1" customWidth="1"/>
    <col min="29" max="29" width="4.25390625" style="126" customWidth="1"/>
    <col min="30" max="30" width="5.50390625" style="126" customWidth="1"/>
    <col min="31" max="31" width="6.875" style="126" bestFit="1" customWidth="1"/>
    <col min="32" max="33" width="5.125" style="126" bestFit="1" customWidth="1"/>
    <col min="34" max="34" width="6.50390625" style="126" bestFit="1" customWidth="1"/>
    <col min="35" max="35" width="4.625" style="126" bestFit="1" customWidth="1"/>
    <col min="36" max="36" width="10.75390625" style="126" bestFit="1" customWidth="1"/>
    <col min="37" max="37" width="2.125" style="126" bestFit="1" customWidth="1"/>
    <col min="38" max="38" width="3.50390625" style="126" customWidth="1"/>
    <col min="39" max="39" width="3.50390625" style="126" bestFit="1" customWidth="1"/>
    <col min="40" max="40" width="11.375" style="126" bestFit="1" customWidth="1"/>
    <col min="41" max="16384" width="9.125" style="126" customWidth="1"/>
  </cols>
  <sheetData>
    <row r="1" spans="1:36" ht="24">
      <c r="A1" s="184"/>
      <c r="B1" s="184"/>
      <c r="C1" s="184"/>
      <c r="D1" s="184"/>
      <c r="E1" s="184"/>
      <c r="H1" s="127"/>
      <c r="Q1" s="127"/>
      <c r="AA1" s="127"/>
      <c r="AJ1" s="127"/>
    </row>
    <row r="2" spans="1:36" ht="12.75">
      <c r="A2" s="127"/>
      <c r="H2" s="127"/>
      <c r="Q2" s="127"/>
      <c r="AA2" s="127"/>
      <c r="AJ2" s="127"/>
    </row>
    <row r="3" spans="1:40" ht="49.5" thickBot="1">
      <c r="A3" s="144"/>
      <c r="B3" s="144"/>
      <c r="C3" s="144"/>
      <c r="D3" s="144"/>
      <c r="E3" s="144"/>
      <c r="F3" s="144"/>
      <c r="G3" s="144"/>
      <c r="H3" s="144"/>
      <c r="J3" s="128"/>
      <c r="L3" s="144"/>
      <c r="M3" s="145"/>
      <c r="N3" s="145"/>
      <c r="O3" s="145"/>
      <c r="Q3" s="144"/>
      <c r="AE3" s="183"/>
      <c r="AF3" s="183"/>
      <c r="AG3" s="183"/>
      <c r="AH3" s="183"/>
      <c r="AI3" s="183"/>
      <c r="AJ3" s="183"/>
      <c r="AM3" s="146"/>
      <c r="AN3" s="146"/>
    </row>
    <row r="4" spans="1:36" ht="4.5" customHeight="1" thickBot="1">
      <c r="A4" s="147"/>
      <c r="B4" s="148"/>
      <c r="C4" s="148"/>
      <c r="D4" s="148"/>
      <c r="E4" s="148"/>
      <c r="F4" s="148"/>
      <c r="G4" s="148"/>
      <c r="H4" s="148"/>
      <c r="J4" s="149"/>
      <c r="K4" s="148"/>
      <c r="L4" s="148"/>
      <c r="M4" s="148"/>
      <c r="N4" s="148"/>
      <c r="O4" s="148"/>
      <c r="P4" s="148"/>
      <c r="Q4" s="148"/>
      <c r="S4" s="149"/>
      <c r="T4" s="150"/>
      <c r="U4" s="150"/>
      <c r="V4" s="150"/>
      <c r="W4" s="150"/>
      <c r="X4" s="150"/>
      <c r="Y4" s="150"/>
      <c r="Z4" s="150"/>
      <c r="AA4" s="150"/>
      <c r="AC4" s="149"/>
      <c r="AD4" s="150"/>
      <c r="AE4" s="150"/>
      <c r="AF4" s="150"/>
      <c r="AG4" s="150"/>
      <c r="AH4" s="150"/>
      <c r="AI4" s="150"/>
      <c r="AJ4" s="150"/>
    </row>
    <row r="5" spans="1:36" s="155" customFormat="1" ht="12.75">
      <c r="A5" s="151"/>
      <c r="B5" s="152"/>
      <c r="C5" s="153" t="s">
        <v>2</v>
      </c>
      <c r="D5" s="129" t="s">
        <v>5</v>
      </c>
      <c r="E5" s="129" t="s">
        <v>34</v>
      </c>
      <c r="F5" s="129" t="s">
        <v>35</v>
      </c>
      <c r="G5" s="153"/>
      <c r="H5" s="154" t="s">
        <v>3</v>
      </c>
      <c r="J5" s="151"/>
      <c r="K5" s="152"/>
      <c r="L5" s="153"/>
      <c r="M5" s="153" t="s">
        <v>2</v>
      </c>
      <c r="N5" s="129" t="s">
        <v>9</v>
      </c>
      <c r="O5" s="129" t="s">
        <v>5</v>
      </c>
      <c r="P5" s="153"/>
      <c r="Q5" s="154" t="s">
        <v>3</v>
      </c>
      <c r="S5" s="151"/>
      <c r="T5" s="152"/>
      <c r="U5" s="153" t="s">
        <v>2</v>
      </c>
      <c r="V5" s="129" t="s">
        <v>9</v>
      </c>
      <c r="W5" s="129" t="s">
        <v>5</v>
      </c>
      <c r="X5" s="129" t="s">
        <v>35</v>
      </c>
      <c r="Y5" s="129" t="s">
        <v>34</v>
      </c>
      <c r="Z5" s="153"/>
      <c r="AA5" s="154" t="s">
        <v>3</v>
      </c>
      <c r="AC5" s="151"/>
      <c r="AD5" s="152"/>
      <c r="AE5" s="153" t="s">
        <v>2</v>
      </c>
      <c r="AF5" s="129" t="s">
        <v>9</v>
      </c>
      <c r="AG5" s="129" t="s">
        <v>5</v>
      </c>
      <c r="AH5" s="129" t="s">
        <v>34</v>
      </c>
      <c r="AI5" s="153"/>
      <c r="AJ5" s="154" t="s">
        <v>3</v>
      </c>
    </row>
    <row r="6" spans="1:37" ht="13.5">
      <c r="A6" s="130" t="s">
        <v>12</v>
      </c>
      <c r="B6" s="131">
        <v>6</v>
      </c>
      <c r="C6" s="129">
        <v>1</v>
      </c>
      <c r="D6" s="126">
        <v>1</v>
      </c>
      <c r="E6" s="129"/>
      <c r="F6" s="129"/>
      <c r="G6" s="132" t="s">
        <v>7</v>
      </c>
      <c r="H6" s="133">
        <v>103500</v>
      </c>
      <c r="I6" s="126">
        <v>1</v>
      </c>
      <c r="J6" s="134" t="s">
        <v>13</v>
      </c>
      <c r="K6" s="135">
        <v>2</v>
      </c>
      <c r="L6" s="135"/>
      <c r="M6" s="129" t="s">
        <v>6</v>
      </c>
      <c r="N6" s="126">
        <v>1</v>
      </c>
      <c r="O6" s="129"/>
      <c r="P6" s="132" t="s">
        <v>6</v>
      </c>
      <c r="Q6" s="133">
        <v>79500</v>
      </c>
      <c r="R6" s="126">
        <v>1</v>
      </c>
      <c r="S6" s="130" t="s">
        <v>14</v>
      </c>
      <c r="T6" s="131">
        <v>8</v>
      </c>
      <c r="U6" s="129">
        <v>1</v>
      </c>
      <c r="V6" s="129"/>
      <c r="W6" s="129">
        <v>1</v>
      </c>
      <c r="X6" s="129"/>
      <c r="Y6" s="129"/>
      <c r="Z6" s="132" t="s">
        <v>8</v>
      </c>
      <c r="AA6" s="133">
        <v>96500</v>
      </c>
      <c r="AB6" s="126">
        <v>1</v>
      </c>
      <c r="AC6" s="130" t="s">
        <v>15</v>
      </c>
      <c r="AD6" s="131">
        <v>6</v>
      </c>
      <c r="AE6" s="129">
        <v>1</v>
      </c>
      <c r="AF6" s="129">
        <v>1</v>
      </c>
      <c r="AG6" s="129"/>
      <c r="AH6" s="129"/>
      <c r="AI6" s="132" t="s">
        <v>6</v>
      </c>
      <c r="AJ6" s="133">
        <v>81500</v>
      </c>
      <c r="AK6" s="126">
        <v>1</v>
      </c>
    </row>
    <row r="7" spans="1:37" ht="13.5">
      <c r="A7" s="130" t="s">
        <v>12</v>
      </c>
      <c r="B7" s="131">
        <v>21</v>
      </c>
      <c r="C7" s="129">
        <v>4</v>
      </c>
      <c r="D7" s="129">
        <v>1</v>
      </c>
      <c r="E7" s="129"/>
      <c r="F7" s="129"/>
      <c r="G7" s="132" t="s">
        <v>7</v>
      </c>
      <c r="H7" s="133">
        <v>118500</v>
      </c>
      <c r="I7" s="126">
        <v>1</v>
      </c>
      <c r="J7" s="130" t="s">
        <v>13</v>
      </c>
      <c r="K7" s="131">
        <v>7</v>
      </c>
      <c r="L7" s="135"/>
      <c r="M7" s="129">
        <v>1</v>
      </c>
      <c r="N7" s="129">
        <v>1</v>
      </c>
      <c r="O7" s="129"/>
      <c r="P7" s="132" t="s">
        <v>6</v>
      </c>
      <c r="Q7" s="133">
        <v>83500</v>
      </c>
      <c r="R7" s="126">
        <v>1</v>
      </c>
      <c r="S7" s="130" t="s">
        <v>14</v>
      </c>
      <c r="T7" s="131">
        <v>14</v>
      </c>
      <c r="U7" s="129">
        <v>3</v>
      </c>
      <c r="V7" s="129">
        <v>1</v>
      </c>
      <c r="W7" s="129"/>
      <c r="X7" s="129"/>
      <c r="Y7" s="129"/>
      <c r="Z7" s="132" t="s">
        <v>6</v>
      </c>
      <c r="AA7" s="133">
        <v>73500</v>
      </c>
      <c r="AB7" s="126">
        <v>1</v>
      </c>
      <c r="AC7" s="134" t="s">
        <v>15</v>
      </c>
      <c r="AD7" s="135">
        <v>11</v>
      </c>
      <c r="AE7" s="129">
        <v>2</v>
      </c>
      <c r="AF7" s="129">
        <v>1</v>
      </c>
      <c r="AG7" s="129"/>
      <c r="AH7" s="129"/>
      <c r="AI7" s="132" t="s">
        <v>6</v>
      </c>
      <c r="AJ7" s="133">
        <v>83500</v>
      </c>
      <c r="AK7" s="126">
        <v>1</v>
      </c>
    </row>
    <row r="8" spans="1:37" ht="13.5">
      <c r="A8" s="130" t="s">
        <v>12</v>
      </c>
      <c r="B8" s="131">
        <v>36</v>
      </c>
      <c r="C8" s="129">
        <v>7</v>
      </c>
      <c r="D8" s="129">
        <v>1</v>
      </c>
      <c r="E8" s="129"/>
      <c r="F8" s="129"/>
      <c r="G8" s="132" t="s">
        <v>7</v>
      </c>
      <c r="H8" s="133">
        <v>133500</v>
      </c>
      <c r="I8" s="126">
        <v>1</v>
      </c>
      <c r="J8" s="134" t="s">
        <v>13</v>
      </c>
      <c r="K8" s="135">
        <v>9</v>
      </c>
      <c r="L8" s="135"/>
      <c r="M8" s="129">
        <v>2</v>
      </c>
      <c r="N8" s="129"/>
      <c r="O8" s="129">
        <v>1</v>
      </c>
      <c r="P8" s="132" t="s">
        <v>7</v>
      </c>
      <c r="Q8" s="133">
        <v>119500</v>
      </c>
      <c r="R8" s="126">
        <v>1</v>
      </c>
      <c r="S8" s="130" t="s">
        <v>14</v>
      </c>
      <c r="T8" s="131">
        <v>15</v>
      </c>
      <c r="U8" s="129">
        <v>3</v>
      </c>
      <c r="V8" s="129">
        <v>1</v>
      </c>
      <c r="W8" s="129"/>
      <c r="X8" s="129"/>
      <c r="Y8" s="129"/>
      <c r="Z8" s="132" t="s">
        <v>6</v>
      </c>
      <c r="AA8" s="133">
        <v>73500</v>
      </c>
      <c r="AB8" s="126">
        <v>1</v>
      </c>
      <c r="AC8" s="130" t="s">
        <v>15</v>
      </c>
      <c r="AD8" s="131">
        <v>15</v>
      </c>
      <c r="AE8" s="129">
        <v>3</v>
      </c>
      <c r="AF8" s="129">
        <v>1</v>
      </c>
      <c r="AG8" s="129"/>
      <c r="AH8" s="129"/>
      <c r="AI8" s="132" t="s">
        <v>6</v>
      </c>
      <c r="AJ8" s="133">
        <v>86500</v>
      </c>
      <c r="AK8" s="126">
        <v>1</v>
      </c>
    </row>
    <row r="9" spans="1:37" ht="13.5">
      <c r="A9" s="130" t="s">
        <v>12</v>
      </c>
      <c r="B9" s="131">
        <v>41</v>
      </c>
      <c r="C9" s="129">
        <v>8</v>
      </c>
      <c r="D9" s="129">
        <v>1</v>
      </c>
      <c r="E9" s="129"/>
      <c r="F9" s="129"/>
      <c r="G9" s="132" t="s">
        <v>7</v>
      </c>
      <c r="H9" s="133">
        <v>138500</v>
      </c>
      <c r="I9" s="126">
        <v>1</v>
      </c>
      <c r="J9" s="134" t="s">
        <v>13</v>
      </c>
      <c r="K9" s="135">
        <v>10</v>
      </c>
      <c r="L9" s="135"/>
      <c r="M9" s="129">
        <v>2</v>
      </c>
      <c r="N9" s="129">
        <v>1</v>
      </c>
      <c r="O9" s="129"/>
      <c r="P9" s="132" t="s">
        <v>6</v>
      </c>
      <c r="Q9" s="133">
        <v>86500</v>
      </c>
      <c r="R9" s="126">
        <v>1</v>
      </c>
      <c r="S9" s="134" t="s">
        <v>14</v>
      </c>
      <c r="T9" s="135">
        <v>18</v>
      </c>
      <c r="U9" s="129">
        <v>4</v>
      </c>
      <c r="V9" s="129">
        <v>1</v>
      </c>
      <c r="W9" s="129"/>
      <c r="X9" s="129"/>
      <c r="Y9" s="129"/>
      <c r="Z9" s="132" t="s">
        <v>6</v>
      </c>
      <c r="AA9" s="133">
        <v>76500</v>
      </c>
      <c r="AB9" s="126">
        <v>1</v>
      </c>
      <c r="AC9" s="134" t="s">
        <v>15</v>
      </c>
      <c r="AD9" s="135">
        <v>18</v>
      </c>
      <c r="AE9" s="129">
        <v>4</v>
      </c>
      <c r="AF9" s="129">
        <v>1</v>
      </c>
      <c r="AG9" s="129"/>
      <c r="AH9" s="129"/>
      <c r="AI9" s="132" t="s">
        <v>6</v>
      </c>
      <c r="AJ9" s="133">
        <v>91500</v>
      </c>
      <c r="AK9" s="126">
        <v>1</v>
      </c>
    </row>
    <row r="10" spans="1:37" ht="13.5">
      <c r="A10" s="130" t="s">
        <v>12</v>
      </c>
      <c r="B10" s="131">
        <v>46</v>
      </c>
      <c r="C10" s="136" t="s">
        <v>10</v>
      </c>
      <c r="E10" s="129">
        <v>1</v>
      </c>
      <c r="F10" s="129">
        <v>1</v>
      </c>
      <c r="G10" s="132" t="s">
        <v>7</v>
      </c>
      <c r="H10" s="133">
        <v>229500</v>
      </c>
      <c r="I10" s="126">
        <v>1</v>
      </c>
      <c r="J10" s="134" t="s">
        <v>13</v>
      </c>
      <c r="K10" s="135">
        <v>11</v>
      </c>
      <c r="L10" s="135"/>
      <c r="M10" s="129">
        <v>2</v>
      </c>
      <c r="N10" s="129">
        <v>1</v>
      </c>
      <c r="O10" s="129"/>
      <c r="P10" s="132" t="s">
        <v>6</v>
      </c>
      <c r="Q10" s="133">
        <v>86500</v>
      </c>
      <c r="R10" s="126">
        <v>1</v>
      </c>
      <c r="S10" s="134" t="s">
        <v>14</v>
      </c>
      <c r="T10" s="135">
        <v>19</v>
      </c>
      <c r="U10" s="129">
        <v>4</v>
      </c>
      <c r="V10" s="129">
        <v>1</v>
      </c>
      <c r="W10" s="129"/>
      <c r="X10" s="129"/>
      <c r="Y10" s="129"/>
      <c r="Z10" s="132" t="s">
        <v>6</v>
      </c>
      <c r="AA10" s="133">
        <v>76500</v>
      </c>
      <c r="AB10" s="126">
        <v>1</v>
      </c>
      <c r="AC10" s="134" t="s">
        <v>15</v>
      </c>
      <c r="AD10" s="135">
        <v>19</v>
      </c>
      <c r="AE10" s="129">
        <v>4</v>
      </c>
      <c r="AF10" s="129">
        <v>1</v>
      </c>
      <c r="AG10" s="129"/>
      <c r="AH10" s="129"/>
      <c r="AI10" s="132" t="s">
        <v>6</v>
      </c>
      <c r="AJ10" s="133">
        <v>91500</v>
      </c>
      <c r="AK10" s="126">
        <v>1</v>
      </c>
    </row>
    <row r="11" spans="1:39" ht="14.25" thickBot="1">
      <c r="A11" s="130" t="s">
        <v>12</v>
      </c>
      <c r="B11" s="131">
        <v>49</v>
      </c>
      <c r="C11" s="136" t="s">
        <v>10</v>
      </c>
      <c r="E11" s="129"/>
      <c r="F11" s="129"/>
      <c r="G11" s="132" t="s">
        <v>6</v>
      </c>
      <c r="H11" s="133">
        <v>219500</v>
      </c>
      <c r="I11" s="126">
        <v>1</v>
      </c>
      <c r="J11" s="130" t="s">
        <v>13</v>
      </c>
      <c r="K11" s="131">
        <v>14</v>
      </c>
      <c r="L11" s="135"/>
      <c r="M11" s="129">
        <v>3</v>
      </c>
      <c r="N11" s="129">
        <v>1</v>
      </c>
      <c r="O11" s="129"/>
      <c r="P11" s="132" t="s">
        <v>6</v>
      </c>
      <c r="Q11" s="133">
        <v>89500</v>
      </c>
      <c r="R11" s="126">
        <v>1</v>
      </c>
      <c r="S11" s="130" t="s">
        <v>14</v>
      </c>
      <c r="T11" s="131">
        <v>20</v>
      </c>
      <c r="U11" s="129">
        <v>4</v>
      </c>
      <c r="V11" s="129"/>
      <c r="W11" s="129">
        <v>1</v>
      </c>
      <c r="X11" s="129"/>
      <c r="Y11" s="129"/>
      <c r="Z11" s="132" t="s">
        <v>8</v>
      </c>
      <c r="AA11" s="133">
        <v>99500</v>
      </c>
      <c r="AB11" s="126">
        <v>1</v>
      </c>
      <c r="AC11" s="130" t="s">
        <v>15</v>
      </c>
      <c r="AD11" s="131">
        <v>22</v>
      </c>
      <c r="AE11" s="129">
        <v>5</v>
      </c>
      <c r="AF11" s="129">
        <v>1</v>
      </c>
      <c r="AG11" s="129"/>
      <c r="AH11" s="129"/>
      <c r="AI11" s="132" t="s">
        <v>6</v>
      </c>
      <c r="AJ11" s="133">
        <v>95500</v>
      </c>
      <c r="AK11" s="126">
        <v>1</v>
      </c>
      <c r="AM11" s="146"/>
    </row>
    <row r="12" spans="1:39" ht="14.25" thickBot="1">
      <c r="A12" s="149"/>
      <c r="B12" s="150"/>
      <c r="C12" s="150"/>
      <c r="D12" s="150">
        <f>SUM(D6:D11)</f>
        <v>4</v>
      </c>
      <c r="E12" s="150">
        <f>SUM(E6:E11)</f>
        <v>1</v>
      </c>
      <c r="F12" s="150">
        <f>SUM(F6:F11)</f>
        <v>1</v>
      </c>
      <c r="G12" s="150"/>
      <c r="H12" s="150"/>
      <c r="J12" s="134" t="s">
        <v>13</v>
      </c>
      <c r="K12" s="135">
        <v>18</v>
      </c>
      <c r="L12" s="135"/>
      <c r="M12" s="129">
        <v>4</v>
      </c>
      <c r="N12" s="129">
        <v>1</v>
      </c>
      <c r="O12" s="129"/>
      <c r="P12" s="132" t="s">
        <v>6</v>
      </c>
      <c r="Q12" s="133">
        <v>93500</v>
      </c>
      <c r="R12" s="126">
        <v>1</v>
      </c>
      <c r="S12" s="130" t="s">
        <v>14</v>
      </c>
      <c r="T12" s="131">
        <v>22</v>
      </c>
      <c r="U12" s="129">
        <v>5</v>
      </c>
      <c r="V12" s="129">
        <v>1</v>
      </c>
      <c r="W12" s="129"/>
      <c r="X12" s="129"/>
      <c r="Y12" s="129"/>
      <c r="Z12" s="132" t="s">
        <v>6</v>
      </c>
      <c r="AA12" s="133">
        <v>79500</v>
      </c>
      <c r="AB12" s="126">
        <v>1</v>
      </c>
      <c r="AC12" s="130" t="s">
        <v>15</v>
      </c>
      <c r="AD12" s="131">
        <v>23</v>
      </c>
      <c r="AE12" s="129">
        <v>5</v>
      </c>
      <c r="AF12" s="129">
        <v>1</v>
      </c>
      <c r="AG12" s="129"/>
      <c r="AH12" s="129"/>
      <c r="AI12" s="132" t="s">
        <v>6</v>
      </c>
      <c r="AJ12" s="133">
        <v>95500</v>
      </c>
      <c r="AK12" s="126">
        <v>1</v>
      </c>
      <c r="AM12" s="146"/>
    </row>
    <row r="13" spans="8:37" ht="13.5">
      <c r="H13" s="127"/>
      <c r="J13" s="130" t="s">
        <v>13</v>
      </c>
      <c r="K13" s="131">
        <v>21</v>
      </c>
      <c r="L13" s="135"/>
      <c r="M13" s="129">
        <v>5</v>
      </c>
      <c r="N13" s="129"/>
      <c r="O13" s="129">
        <v>1</v>
      </c>
      <c r="P13" s="132" t="s">
        <v>7</v>
      </c>
      <c r="Q13" s="133">
        <v>131500</v>
      </c>
      <c r="R13" s="126">
        <v>1</v>
      </c>
      <c r="S13" s="130" t="s">
        <v>14</v>
      </c>
      <c r="T13" s="131">
        <v>23</v>
      </c>
      <c r="U13" s="129">
        <v>5</v>
      </c>
      <c r="V13" s="129">
        <v>1</v>
      </c>
      <c r="W13" s="129"/>
      <c r="X13" s="129"/>
      <c r="Y13" s="129"/>
      <c r="Z13" s="132" t="s">
        <v>6</v>
      </c>
      <c r="AA13" s="133">
        <v>79500</v>
      </c>
      <c r="AB13" s="126">
        <v>1</v>
      </c>
      <c r="AC13" s="130" t="s">
        <v>15</v>
      </c>
      <c r="AD13" s="131">
        <v>24</v>
      </c>
      <c r="AE13" s="129">
        <v>5</v>
      </c>
      <c r="AF13" s="129"/>
      <c r="AG13" s="129">
        <v>1</v>
      </c>
      <c r="AH13" s="129"/>
      <c r="AI13" s="132" t="s">
        <v>8</v>
      </c>
      <c r="AJ13" s="133">
        <v>119500</v>
      </c>
      <c r="AK13" s="126">
        <v>1</v>
      </c>
    </row>
    <row r="14" spans="8:37" ht="13.5">
      <c r="H14" s="127"/>
      <c r="J14" s="130" t="s">
        <v>13</v>
      </c>
      <c r="K14" s="131">
        <v>22</v>
      </c>
      <c r="L14" s="135"/>
      <c r="M14" s="129">
        <v>5</v>
      </c>
      <c r="N14" s="129">
        <v>1</v>
      </c>
      <c r="O14" s="129"/>
      <c r="P14" s="132" t="s">
        <v>6</v>
      </c>
      <c r="Q14" s="133">
        <v>96500</v>
      </c>
      <c r="R14" s="126">
        <v>1</v>
      </c>
      <c r="S14" s="130" t="s">
        <v>14</v>
      </c>
      <c r="T14" s="131">
        <v>24</v>
      </c>
      <c r="U14" s="129">
        <v>5</v>
      </c>
      <c r="V14" s="129"/>
      <c r="W14" s="129">
        <v>1</v>
      </c>
      <c r="X14" s="129"/>
      <c r="Y14" s="129"/>
      <c r="Z14" s="132" t="s">
        <v>8</v>
      </c>
      <c r="AA14" s="133">
        <v>104500</v>
      </c>
      <c r="AB14" s="126">
        <v>1</v>
      </c>
      <c r="AC14" s="134" t="s">
        <v>15</v>
      </c>
      <c r="AD14" s="135">
        <v>26</v>
      </c>
      <c r="AE14" s="129">
        <v>6</v>
      </c>
      <c r="AF14" s="129">
        <v>1</v>
      </c>
      <c r="AG14" s="129"/>
      <c r="AH14" s="129"/>
      <c r="AI14" s="132" t="s">
        <v>6</v>
      </c>
      <c r="AJ14" s="133">
        <v>97500</v>
      </c>
      <c r="AK14" s="126">
        <v>1</v>
      </c>
    </row>
    <row r="15" spans="8:37" ht="13.5">
      <c r="H15" s="127"/>
      <c r="J15" s="130" t="s">
        <v>13</v>
      </c>
      <c r="K15" s="131">
        <v>23</v>
      </c>
      <c r="L15" s="135"/>
      <c r="M15" s="129">
        <v>5</v>
      </c>
      <c r="N15" s="129">
        <v>1</v>
      </c>
      <c r="O15" s="129"/>
      <c r="P15" s="132" t="s">
        <v>6</v>
      </c>
      <c r="Q15" s="133">
        <v>96500</v>
      </c>
      <c r="R15" s="126">
        <v>1</v>
      </c>
      <c r="S15" s="134" t="s">
        <v>14</v>
      </c>
      <c r="T15" s="135">
        <v>26</v>
      </c>
      <c r="U15" s="129">
        <v>6</v>
      </c>
      <c r="V15" s="129">
        <v>1</v>
      </c>
      <c r="W15" s="129"/>
      <c r="X15" s="129"/>
      <c r="Y15" s="129"/>
      <c r="Z15" s="132" t="s">
        <v>6</v>
      </c>
      <c r="AA15" s="133">
        <v>83500</v>
      </c>
      <c r="AB15" s="126">
        <v>1</v>
      </c>
      <c r="AC15" s="134" t="s">
        <v>15</v>
      </c>
      <c r="AD15" s="135">
        <v>27</v>
      </c>
      <c r="AE15" s="129">
        <v>6</v>
      </c>
      <c r="AF15" s="129">
        <v>1</v>
      </c>
      <c r="AG15" s="129"/>
      <c r="AH15" s="129"/>
      <c r="AI15" s="132" t="s">
        <v>6</v>
      </c>
      <c r="AJ15" s="133">
        <v>97500</v>
      </c>
      <c r="AK15" s="126">
        <v>1</v>
      </c>
    </row>
    <row r="16" spans="10:37" ht="13.5">
      <c r="J16" s="134" t="s">
        <v>13</v>
      </c>
      <c r="K16" s="135">
        <v>26</v>
      </c>
      <c r="L16" s="135"/>
      <c r="M16" s="129">
        <v>6</v>
      </c>
      <c r="N16" s="129">
        <v>1</v>
      </c>
      <c r="O16" s="129"/>
      <c r="P16" s="132" t="s">
        <v>6</v>
      </c>
      <c r="Q16" s="133">
        <v>99500</v>
      </c>
      <c r="R16" s="126">
        <v>1</v>
      </c>
      <c r="S16" s="134" t="s">
        <v>14</v>
      </c>
      <c r="T16" s="135">
        <v>27</v>
      </c>
      <c r="U16" s="129">
        <v>6</v>
      </c>
      <c r="V16" s="129">
        <v>1</v>
      </c>
      <c r="W16" s="129"/>
      <c r="X16" s="129"/>
      <c r="Y16" s="129"/>
      <c r="Z16" s="132" t="s">
        <v>6</v>
      </c>
      <c r="AA16" s="133">
        <v>83500</v>
      </c>
      <c r="AB16" s="126">
        <v>1</v>
      </c>
      <c r="AC16" s="130" t="s">
        <v>15</v>
      </c>
      <c r="AD16" s="131">
        <v>30</v>
      </c>
      <c r="AE16" s="129">
        <v>7</v>
      </c>
      <c r="AF16" s="129">
        <v>1</v>
      </c>
      <c r="AG16" s="129"/>
      <c r="AH16" s="129"/>
      <c r="AI16" s="132" t="s">
        <v>6</v>
      </c>
      <c r="AJ16" s="133">
        <v>99500</v>
      </c>
      <c r="AK16" s="126">
        <v>1</v>
      </c>
    </row>
    <row r="17" spans="10:37" ht="13.5">
      <c r="J17" s="130" t="s">
        <v>13</v>
      </c>
      <c r="K17" s="131">
        <v>29</v>
      </c>
      <c r="L17" s="135"/>
      <c r="M17" s="129">
        <v>7</v>
      </c>
      <c r="N17" s="129"/>
      <c r="O17" s="129">
        <v>1</v>
      </c>
      <c r="P17" s="132" t="s">
        <v>7</v>
      </c>
      <c r="Q17" s="133">
        <v>133500</v>
      </c>
      <c r="R17" s="126">
        <v>1</v>
      </c>
      <c r="S17" s="130" t="s">
        <v>14</v>
      </c>
      <c r="T17" s="131">
        <v>30</v>
      </c>
      <c r="U17" s="129">
        <v>7</v>
      </c>
      <c r="V17" s="129">
        <v>1</v>
      </c>
      <c r="W17" s="129"/>
      <c r="X17" s="129"/>
      <c r="Y17" s="129"/>
      <c r="Z17" s="132" t="s">
        <v>6</v>
      </c>
      <c r="AA17" s="133">
        <v>86500</v>
      </c>
      <c r="AB17" s="126">
        <v>1</v>
      </c>
      <c r="AC17" s="130" t="s">
        <v>15</v>
      </c>
      <c r="AD17" s="131">
        <v>31</v>
      </c>
      <c r="AE17" s="129">
        <v>7</v>
      </c>
      <c r="AF17" s="129">
        <v>1</v>
      </c>
      <c r="AG17" s="129"/>
      <c r="AH17" s="129"/>
      <c r="AI17" s="132" t="s">
        <v>6</v>
      </c>
      <c r="AJ17" s="133">
        <v>99500</v>
      </c>
      <c r="AK17" s="126">
        <v>1</v>
      </c>
    </row>
    <row r="18" spans="10:37" ht="14.25" thickBot="1">
      <c r="J18" s="130" t="s">
        <v>13</v>
      </c>
      <c r="K18" s="131">
        <v>30</v>
      </c>
      <c r="L18" s="135"/>
      <c r="M18" s="129">
        <v>7</v>
      </c>
      <c r="N18" s="129">
        <v>1</v>
      </c>
      <c r="O18" s="129"/>
      <c r="P18" s="132" t="s">
        <v>6</v>
      </c>
      <c r="Q18" s="133">
        <v>102500</v>
      </c>
      <c r="R18" s="126">
        <v>1</v>
      </c>
      <c r="S18" s="130" t="s">
        <v>14</v>
      </c>
      <c r="T18" s="131">
        <v>31</v>
      </c>
      <c r="U18" s="129">
        <v>7</v>
      </c>
      <c r="V18" s="129">
        <v>1</v>
      </c>
      <c r="W18" s="129"/>
      <c r="X18" s="129"/>
      <c r="Y18" s="129"/>
      <c r="Z18" s="132" t="s">
        <v>6</v>
      </c>
      <c r="AA18" s="133">
        <v>86500</v>
      </c>
      <c r="AB18" s="126">
        <v>1</v>
      </c>
      <c r="AC18" s="134" t="s">
        <v>15</v>
      </c>
      <c r="AD18" s="135">
        <v>35</v>
      </c>
      <c r="AE18" s="129">
        <v>8</v>
      </c>
      <c r="AF18" s="129">
        <v>1</v>
      </c>
      <c r="AG18" s="129"/>
      <c r="AH18" s="129"/>
      <c r="AI18" s="132" t="s">
        <v>6</v>
      </c>
      <c r="AJ18" s="133">
        <v>103500</v>
      </c>
      <c r="AK18" s="126">
        <v>1</v>
      </c>
    </row>
    <row r="19" spans="10:37" ht="15.75" thickBot="1">
      <c r="J19" s="156"/>
      <c r="K19" s="157"/>
      <c r="L19" s="157"/>
      <c r="M19" s="157"/>
      <c r="N19" s="150">
        <f>SUM(N6:N18)</f>
        <v>10</v>
      </c>
      <c r="O19" s="150">
        <f>SUM(O6:O18)</f>
        <v>3</v>
      </c>
      <c r="P19" s="157"/>
      <c r="Q19" s="157"/>
      <c r="S19" s="130" t="s">
        <v>14</v>
      </c>
      <c r="T19" s="131">
        <v>32</v>
      </c>
      <c r="U19" s="129">
        <v>7</v>
      </c>
      <c r="V19" s="129"/>
      <c r="W19" s="129">
        <v>1</v>
      </c>
      <c r="X19" s="129"/>
      <c r="Y19" s="129"/>
      <c r="Z19" s="132" t="s">
        <v>8</v>
      </c>
      <c r="AA19" s="133">
        <v>114500</v>
      </c>
      <c r="AB19" s="126">
        <v>1</v>
      </c>
      <c r="AC19" s="130" t="s">
        <v>15</v>
      </c>
      <c r="AD19" s="131">
        <v>37</v>
      </c>
      <c r="AE19" s="136" t="s">
        <v>10</v>
      </c>
      <c r="AF19" s="129"/>
      <c r="AG19" s="129"/>
      <c r="AH19" s="129">
        <v>1</v>
      </c>
      <c r="AI19" s="132" t="s">
        <v>7</v>
      </c>
      <c r="AJ19" s="133">
        <v>229500</v>
      </c>
      <c r="AK19" s="126">
        <v>1</v>
      </c>
    </row>
    <row r="20" spans="19:36" ht="15.75" thickBot="1">
      <c r="S20" s="134" t="s">
        <v>14</v>
      </c>
      <c r="T20" s="135">
        <v>34</v>
      </c>
      <c r="U20" s="129">
        <v>8</v>
      </c>
      <c r="V20" s="129">
        <v>1</v>
      </c>
      <c r="W20" s="129"/>
      <c r="X20" s="129"/>
      <c r="Y20" s="129"/>
      <c r="Z20" s="132" t="s">
        <v>6</v>
      </c>
      <c r="AA20" s="133">
        <v>89500</v>
      </c>
      <c r="AB20" s="126">
        <v>1</v>
      </c>
      <c r="AC20" s="157"/>
      <c r="AD20" s="157"/>
      <c r="AE20" s="157"/>
      <c r="AF20" s="157">
        <f>SUM(AF6:AF19)</f>
        <v>12</v>
      </c>
      <c r="AG20" s="157">
        <f>SUM(AG6:AG19)</f>
        <v>1</v>
      </c>
      <c r="AH20" s="157">
        <f>SUM(AH6:AH19)</f>
        <v>1</v>
      </c>
      <c r="AI20" s="157"/>
      <c r="AJ20" s="157"/>
    </row>
    <row r="21" spans="19:36" ht="13.5">
      <c r="S21" s="134" t="s">
        <v>14</v>
      </c>
      <c r="T21" s="135">
        <v>35</v>
      </c>
      <c r="U21" s="129">
        <v>8</v>
      </c>
      <c r="V21" s="129">
        <v>1</v>
      </c>
      <c r="W21" s="129"/>
      <c r="X21" s="129"/>
      <c r="Y21" s="129"/>
      <c r="Z21" s="132" t="s">
        <v>6</v>
      </c>
      <c r="AA21" s="133">
        <v>89500</v>
      </c>
      <c r="AB21" s="126">
        <v>1</v>
      </c>
      <c r="AJ21" s="127"/>
    </row>
    <row r="22" spans="8:36" ht="13.5">
      <c r="H22" s="127"/>
      <c r="Q22" s="127"/>
      <c r="S22" s="130" t="s">
        <v>14</v>
      </c>
      <c r="T22" s="131">
        <v>37</v>
      </c>
      <c r="U22" s="136" t="s">
        <v>10</v>
      </c>
      <c r="V22" s="129"/>
      <c r="W22" s="129"/>
      <c r="X22" s="129"/>
      <c r="Y22" s="129">
        <v>1</v>
      </c>
      <c r="Z22" s="132" t="s">
        <v>7</v>
      </c>
      <c r="AA22" s="133">
        <v>229500</v>
      </c>
      <c r="AB22" s="126">
        <v>1</v>
      </c>
      <c r="AJ22" s="127"/>
    </row>
    <row r="23" spans="17:36" ht="13.5">
      <c r="Q23" s="127"/>
      <c r="S23" s="130" t="s">
        <v>14</v>
      </c>
      <c r="T23" s="131">
        <v>38</v>
      </c>
      <c r="U23" s="136" t="s">
        <v>10</v>
      </c>
      <c r="V23" s="129"/>
      <c r="W23" s="129"/>
      <c r="X23" s="129">
        <v>1</v>
      </c>
      <c r="Y23" s="129"/>
      <c r="Z23" s="132" t="s">
        <v>6</v>
      </c>
      <c r="AA23" s="133">
        <v>146500</v>
      </c>
      <c r="AB23" s="126">
        <v>1</v>
      </c>
      <c r="AJ23" s="127"/>
    </row>
    <row r="24" spans="19:36" ht="13.5">
      <c r="S24" s="130" t="s">
        <v>14</v>
      </c>
      <c r="T24" s="131">
        <v>39</v>
      </c>
      <c r="U24" s="136" t="s">
        <v>10</v>
      </c>
      <c r="V24" s="129"/>
      <c r="W24" s="129"/>
      <c r="X24" s="129">
        <v>1</v>
      </c>
      <c r="Y24" s="129"/>
      <c r="Z24" s="132" t="s">
        <v>6</v>
      </c>
      <c r="AA24" s="133">
        <v>178500</v>
      </c>
      <c r="AB24" s="126">
        <v>1</v>
      </c>
      <c r="AJ24" s="127"/>
    </row>
    <row r="25" spans="19:28" ht="14.25" thickBot="1">
      <c r="S25" s="137" t="s">
        <v>14</v>
      </c>
      <c r="T25" s="138">
        <v>40</v>
      </c>
      <c r="U25" s="139" t="s">
        <v>10</v>
      </c>
      <c r="V25" s="140"/>
      <c r="W25" s="140"/>
      <c r="X25" s="140"/>
      <c r="Y25" s="140">
        <v>1</v>
      </c>
      <c r="Z25" s="141" t="s">
        <v>8</v>
      </c>
      <c r="AA25" s="142">
        <v>201500</v>
      </c>
      <c r="AB25" s="126">
        <v>1</v>
      </c>
    </row>
    <row r="26" spans="19:27" ht="15.75" thickBot="1">
      <c r="S26" s="157"/>
      <c r="T26" s="157"/>
      <c r="U26" s="157"/>
      <c r="V26" s="150">
        <f>SUM(V6:V25)</f>
        <v>12</v>
      </c>
      <c r="W26" s="150">
        <f>SUM(W6:W25)</f>
        <v>4</v>
      </c>
      <c r="X26" s="150">
        <f>SUM(X6:X25)</f>
        <v>2</v>
      </c>
      <c r="Y26" s="150">
        <f>SUM(Y6:Y25)</f>
        <v>2</v>
      </c>
      <c r="Z26" s="157"/>
      <c r="AA26" s="157"/>
    </row>
    <row r="28" spans="4:10" ht="12.75">
      <c r="D28" s="158" t="s">
        <v>12</v>
      </c>
      <c r="E28" s="158" t="s">
        <v>13</v>
      </c>
      <c r="F28" s="158" t="s">
        <v>14</v>
      </c>
      <c r="G28" s="158" t="s">
        <v>15</v>
      </c>
      <c r="H28" s="158"/>
      <c r="I28" s="158" t="s">
        <v>36</v>
      </c>
      <c r="J28" s="158" t="s">
        <v>37</v>
      </c>
    </row>
    <row r="29" spans="3:11" ht="12.75">
      <c r="C29" s="158" t="s">
        <v>5</v>
      </c>
      <c r="D29" s="159">
        <f>D12</f>
        <v>4</v>
      </c>
      <c r="E29" s="159">
        <f>O19</f>
        <v>3</v>
      </c>
      <c r="F29" s="159">
        <f>W26</f>
        <v>4</v>
      </c>
      <c r="G29" s="159">
        <f>AG20</f>
        <v>1</v>
      </c>
      <c r="H29" s="126">
        <f>SUM(D29:G29)</f>
        <v>12</v>
      </c>
      <c r="I29" s="126">
        <v>3</v>
      </c>
      <c r="J29" s="126">
        <f>H29-I29</f>
        <v>9</v>
      </c>
      <c r="K29" s="158" t="s">
        <v>5</v>
      </c>
    </row>
    <row r="30" spans="3:11" ht="12.75">
      <c r="C30" s="129" t="s">
        <v>9</v>
      </c>
      <c r="D30" s="158"/>
      <c r="E30" s="158">
        <f>N19</f>
        <v>10</v>
      </c>
      <c r="F30" s="158">
        <f>V26</f>
        <v>12</v>
      </c>
      <c r="G30" s="158">
        <f>AF20</f>
        <v>12</v>
      </c>
      <c r="H30" s="126">
        <f>SUM(D30:G30)</f>
        <v>34</v>
      </c>
      <c r="I30" s="126">
        <v>8</v>
      </c>
      <c r="J30" s="126">
        <f>H30-I30</f>
        <v>26</v>
      </c>
      <c r="K30" s="129" t="s">
        <v>9</v>
      </c>
    </row>
    <row r="31" spans="3:11" ht="12.75">
      <c r="C31" s="129" t="s">
        <v>35</v>
      </c>
      <c r="D31" s="158">
        <f>F12</f>
        <v>1</v>
      </c>
      <c r="E31" s="158"/>
      <c r="F31" s="158">
        <f>X26</f>
        <v>2</v>
      </c>
      <c r="G31" s="158"/>
      <c r="H31" s="126">
        <f>SUM(D31:G31)</f>
        <v>3</v>
      </c>
      <c r="J31" s="126">
        <f>H31-I31</f>
        <v>3</v>
      </c>
      <c r="K31" s="129" t="s">
        <v>35</v>
      </c>
    </row>
    <row r="32" spans="3:11" ht="12.75">
      <c r="C32" s="143" t="s">
        <v>34</v>
      </c>
      <c r="D32" s="158">
        <f>E12</f>
        <v>1</v>
      </c>
      <c r="E32" s="158"/>
      <c r="F32" s="158">
        <f>Y26</f>
        <v>2</v>
      </c>
      <c r="G32" s="158">
        <f>AH20</f>
        <v>1</v>
      </c>
      <c r="H32" s="126">
        <f>SUM(D32:G32)</f>
        <v>4</v>
      </c>
      <c r="J32" s="126">
        <f>H32-I32</f>
        <v>4</v>
      </c>
      <c r="K32" s="143" t="s">
        <v>34</v>
      </c>
    </row>
    <row r="33" spans="8:10" ht="12.75">
      <c r="H33" s="126">
        <f>SUM(H29:H32)</f>
        <v>53</v>
      </c>
      <c r="I33" s="126">
        <f>SUM(I29:I32)</f>
        <v>11</v>
      </c>
      <c r="J33" s="126">
        <f>H33-I33</f>
        <v>42</v>
      </c>
    </row>
  </sheetData>
  <sheetProtection/>
  <mergeCells count="2">
    <mergeCell ref="AE3:AJ3"/>
    <mergeCell ref="A1:E1"/>
  </mergeCells>
  <printOptions horizontalCentered="1"/>
  <pageMargins left="0.3937007874015748" right="0.2755905511811024" top="0.3937007874015748" bottom="0.4724409448818898" header="0.4724409448818898" footer="0.6299212598425197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6384" width="8.875" style="66" customWidth="1"/>
  </cols>
  <sheetData>
    <row r="1" spans="1:2" ht="12.75">
      <c r="A1" s="66" t="s">
        <v>32</v>
      </c>
      <c r="B1" s="66" t="s">
        <v>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OZYER AS.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BLG-098</dc:creator>
  <cp:keywords/>
  <dc:description/>
  <cp:lastModifiedBy>Levent Kineşci</cp:lastModifiedBy>
  <cp:lastPrinted>2014-09-29T12:59:48Z</cp:lastPrinted>
  <dcterms:created xsi:type="dcterms:W3CDTF">2007-02-01T14:05:41Z</dcterms:created>
  <dcterms:modified xsi:type="dcterms:W3CDTF">2014-11-04T09:05:45Z</dcterms:modified>
  <cp:category/>
  <cp:version/>
  <cp:contentType/>
  <cp:contentStatus/>
</cp:coreProperties>
</file>