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<sst xmlns="http://schemas.openxmlformats.org/spreadsheetml/2006/main" count="85" uniqueCount="54">
  <si>
    <t>кв.м</t>
  </si>
  <si>
    <t>ап.2</t>
  </si>
  <si>
    <t>ап.4</t>
  </si>
  <si>
    <t>ап.5</t>
  </si>
  <si>
    <t>ст.1</t>
  </si>
  <si>
    <t>ст.2</t>
  </si>
  <si>
    <t>ст.3</t>
  </si>
  <si>
    <t>ап.7</t>
  </si>
  <si>
    <t>ап.9</t>
  </si>
  <si>
    <t>ап.10</t>
  </si>
  <si>
    <t>ап.11</t>
  </si>
  <si>
    <t>ап.6</t>
  </si>
  <si>
    <t>ап.1</t>
  </si>
  <si>
    <t>ап.3</t>
  </si>
  <si>
    <t>ап.8</t>
  </si>
  <si>
    <t>ст.4</t>
  </si>
  <si>
    <t>ап.12</t>
  </si>
  <si>
    <t>ап.13</t>
  </si>
  <si>
    <t>ап.14</t>
  </si>
  <si>
    <t>ап.15</t>
  </si>
  <si>
    <t>ап.16</t>
  </si>
  <si>
    <t>ат.1</t>
  </si>
  <si>
    <t>ап.17</t>
  </si>
  <si>
    <t>ап.18</t>
  </si>
  <si>
    <t>ап.19</t>
  </si>
  <si>
    <t>ат.2</t>
  </si>
  <si>
    <t>ат.3</t>
  </si>
  <si>
    <t xml:space="preserve"> Цени </t>
  </si>
  <si>
    <t>за кв.м</t>
  </si>
  <si>
    <t>евро</t>
  </si>
  <si>
    <t>Цена ,</t>
  </si>
  <si>
    <t>Цена,</t>
  </si>
  <si>
    <t>евро/кв.м</t>
  </si>
  <si>
    <t>ап.№</t>
  </si>
  <si>
    <t>партер</t>
  </si>
  <si>
    <t xml:space="preserve">                   Жилой комплекс ВЕЛИНГРАД ПАРК ХАУС </t>
  </si>
  <si>
    <t>Общая площадь,</t>
  </si>
  <si>
    <t>Статус</t>
  </si>
  <si>
    <t>Кол-во</t>
  </si>
  <si>
    <t>спален</t>
  </si>
  <si>
    <t>Застроенная</t>
  </si>
  <si>
    <t>площадь, кв.м</t>
  </si>
  <si>
    <t>Общие части,</t>
  </si>
  <si>
    <t>продано</t>
  </si>
  <si>
    <t>Цена дана без отделки. Стоимость отделки 50-60 евро за кв.м.</t>
  </si>
  <si>
    <t>этаж</t>
  </si>
  <si>
    <t>1 этаж</t>
  </si>
  <si>
    <t>2 этаж</t>
  </si>
  <si>
    <t>3 этаж</t>
  </si>
  <si>
    <t>цокольный этаж - с двориком</t>
  </si>
  <si>
    <t>партер - с двориком</t>
  </si>
  <si>
    <t>мансардный этаж</t>
  </si>
  <si>
    <t>31662 + склад</t>
  </si>
  <si>
    <t>+ одна комната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</si>
</sst>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5" zoomScaleNormal="125" workbookViewId="0" topLeftCell="A1">
      <selection activeCell="O31" sqref="O31"/>
    </sheetView>
  </sheetViews>
  <sheetFormatPr defaultColWidth="9.140625" defaultRowHeight="12.75"/>
  <cols>
    <col min="1" max="1" width="27.140625" style="0" customWidth="1"/>
    <col min="2" max="2" width="10.28125" style="0" customWidth="1"/>
    <col min="3" max="3" width="13.28125" style="0" customWidth="1"/>
    <col min="4" max="4" width="14.57421875" style="0" customWidth="1"/>
    <col min="5" max="5" width="14.00390625" style="0" customWidth="1"/>
    <col min="6" max="6" width="18.7109375" style="0" customWidth="1"/>
    <col min="7" max="7" width="15.28125" style="0" hidden="1" customWidth="1"/>
    <col min="8" max="8" width="16.57421875" style="0" hidden="1" customWidth="1"/>
    <col min="9" max="9" width="7.28125" style="3" hidden="1" customWidth="1"/>
    <col min="10" max="10" width="7.28125" style="48" hidden="1" customWidth="1"/>
    <col min="11" max="11" width="10.00390625" style="48" customWidth="1"/>
    <col min="12" max="12" width="13.7109375" style="52" customWidth="1"/>
    <col min="13" max="13" width="12.8515625" style="30" customWidth="1"/>
  </cols>
  <sheetData>
    <row r="1" ht="12.75">
      <c r="I1" s="31"/>
    </row>
    <row r="2" spans="6:9" ht="12.75">
      <c r="F2" s="5" t="s">
        <v>35</v>
      </c>
      <c r="I2" s="31"/>
    </row>
    <row r="3" ht="13.5" thickBot="1">
      <c r="I3" s="31"/>
    </row>
    <row r="4" spans="1:13" ht="12.75">
      <c r="A4" s="1" t="s">
        <v>45</v>
      </c>
      <c r="B4" s="1" t="s">
        <v>33</v>
      </c>
      <c r="C4" s="1" t="s">
        <v>38</v>
      </c>
      <c r="D4" s="1" t="s">
        <v>40</v>
      </c>
      <c r="E4" s="1" t="s">
        <v>42</v>
      </c>
      <c r="F4" s="1" t="s">
        <v>36</v>
      </c>
      <c r="G4" s="20"/>
      <c r="H4" s="32"/>
      <c r="I4" s="37" t="s">
        <v>27</v>
      </c>
      <c r="J4" s="44"/>
      <c r="K4" s="44" t="s">
        <v>31</v>
      </c>
      <c r="L4" s="40" t="s">
        <v>30</v>
      </c>
      <c r="M4" s="44" t="s">
        <v>37</v>
      </c>
    </row>
    <row r="5" spans="1:16" ht="13.5" thickBot="1">
      <c r="A5" s="2"/>
      <c r="B5" s="2"/>
      <c r="C5" s="2" t="s">
        <v>39</v>
      </c>
      <c r="D5" s="2" t="s">
        <v>41</v>
      </c>
      <c r="E5" s="2" t="s">
        <v>0</v>
      </c>
      <c r="F5" s="2" t="s">
        <v>0</v>
      </c>
      <c r="G5" s="19"/>
      <c r="H5" s="33"/>
      <c r="I5" s="38" t="s">
        <v>28</v>
      </c>
      <c r="J5" s="49"/>
      <c r="K5" s="49" t="s">
        <v>32</v>
      </c>
      <c r="L5" s="41" t="s">
        <v>29</v>
      </c>
      <c r="M5" s="43"/>
      <c r="O5" s="58"/>
      <c r="P5" s="58"/>
    </row>
    <row r="6" spans="1:16" ht="12.75">
      <c r="A6" s="12" t="s">
        <v>49</v>
      </c>
      <c r="B6" s="6" t="s">
        <v>4</v>
      </c>
      <c r="C6" s="6">
        <v>0</v>
      </c>
      <c r="D6" s="6">
        <v>34.2</v>
      </c>
      <c r="E6" s="13">
        <v>6.09</v>
      </c>
      <c r="F6" s="21">
        <f>D6+E6</f>
        <v>40.290000000000006</v>
      </c>
      <c r="G6" s="25">
        <v>600</v>
      </c>
      <c r="H6" s="34">
        <f aca="true" t="shared" si="0" ref="H6:H31">G6*F6</f>
        <v>24174.000000000004</v>
      </c>
      <c r="I6" s="21">
        <v>380</v>
      </c>
      <c r="J6" s="34">
        <f>I6/0.94</f>
        <v>404.25531914893617</v>
      </c>
      <c r="K6" s="59">
        <v>0</v>
      </c>
      <c r="L6" s="59">
        <v>0</v>
      </c>
      <c r="M6" s="46" t="s">
        <v>43</v>
      </c>
      <c r="N6" s="54"/>
      <c r="O6" s="60"/>
      <c r="P6" s="58"/>
    </row>
    <row r="7" spans="1:16" ht="12.75">
      <c r="A7" s="7" t="s">
        <v>49</v>
      </c>
      <c r="B7" s="3" t="s">
        <v>12</v>
      </c>
      <c r="C7" s="3">
        <v>1</v>
      </c>
      <c r="D7" s="3">
        <v>42.4</v>
      </c>
      <c r="E7" s="4">
        <v>7.55</v>
      </c>
      <c r="F7" s="22">
        <f aca="true" t="shared" si="1" ref="F7:F31">D7+E7</f>
        <v>49.949999999999996</v>
      </c>
      <c r="G7" s="26">
        <v>600</v>
      </c>
      <c r="H7" s="35">
        <f t="shared" si="0"/>
        <v>29969.999999999996</v>
      </c>
      <c r="I7" s="22">
        <v>380</v>
      </c>
      <c r="J7" s="45">
        <f aca="true" t="shared" si="2" ref="J7:J31">I7/0.94</f>
        <v>404.25531914893617</v>
      </c>
      <c r="K7" s="50">
        <v>0</v>
      </c>
      <c r="L7" s="50">
        <v>0</v>
      </c>
      <c r="M7" s="46" t="s">
        <v>43</v>
      </c>
      <c r="N7" s="55"/>
      <c r="O7" s="60"/>
      <c r="P7" s="58"/>
    </row>
    <row r="8" spans="1:16" ht="12.75">
      <c r="A8" s="11" t="s">
        <v>49</v>
      </c>
      <c r="B8" s="3" t="s">
        <v>1</v>
      </c>
      <c r="C8" s="3">
        <v>1</v>
      </c>
      <c r="D8" s="3">
        <v>53.2</v>
      </c>
      <c r="E8" s="4">
        <v>9.47</v>
      </c>
      <c r="F8" s="22">
        <f t="shared" si="1"/>
        <v>62.67</v>
      </c>
      <c r="G8" s="26">
        <v>600</v>
      </c>
      <c r="H8" s="35">
        <f t="shared" si="0"/>
        <v>37602</v>
      </c>
      <c r="I8" s="22">
        <v>380</v>
      </c>
      <c r="J8" s="45">
        <f t="shared" si="2"/>
        <v>404.25531914893617</v>
      </c>
      <c r="K8" s="50">
        <v>490</v>
      </c>
      <c r="L8" s="50">
        <f aca="true" t="shared" si="3" ref="L8:L31">K8*F8</f>
        <v>30708.3</v>
      </c>
      <c r="M8" s="46"/>
      <c r="N8" s="54"/>
      <c r="O8" s="60"/>
      <c r="P8" s="58"/>
    </row>
    <row r="9" spans="1:16" ht="12.75">
      <c r="A9" s="7" t="s">
        <v>34</v>
      </c>
      <c r="B9" s="3" t="s">
        <v>5</v>
      </c>
      <c r="C9" s="3">
        <v>0</v>
      </c>
      <c r="D9" s="3">
        <v>35</v>
      </c>
      <c r="E9" s="4">
        <v>6.23</v>
      </c>
      <c r="F9" s="22">
        <f t="shared" si="1"/>
        <v>41.230000000000004</v>
      </c>
      <c r="G9" s="27">
        <v>650</v>
      </c>
      <c r="H9" s="35">
        <f t="shared" si="0"/>
        <v>26799.500000000004</v>
      </c>
      <c r="I9" s="22">
        <v>400</v>
      </c>
      <c r="J9" s="45">
        <f t="shared" si="2"/>
        <v>425.53191489361706</v>
      </c>
      <c r="K9" s="50">
        <v>0</v>
      </c>
      <c r="L9" s="50">
        <f t="shared" si="3"/>
        <v>0</v>
      </c>
      <c r="M9" s="46" t="s">
        <v>43</v>
      </c>
      <c r="N9" s="54"/>
      <c r="O9" s="60"/>
      <c r="P9" s="58"/>
    </row>
    <row r="10" spans="1:16" ht="12.75">
      <c r="A10" s="7" t="s">
        <v>34</v>
      </c>
      <c r="B10" s="3" t="s">
        <v>13</v>
      </c>
      <c r="C10" s="3">
        <v>1</v>
      </c>
      <c r="D10" s="3">
        <v>48</v>
      </c>
      <c r="E10" s="4">
        <v>8.54</v>
      </c>
      <c r="F10" s="22">
        <f t="shared" si="1"/>
        <v>56.54</v>
      </c>
      <c r="G10" s="27">
        <v>650</v>
      </c>
      <c r="H10" s="35">
        <f t="shared" si="0"/>
        <v>36751</v>
      </c>
      <c r="I10" s="22">
        <v>400</v>
      </c>
      <c r="J10" s="45">
        <f t="shared" si="2"/>
        <v>425.53191489361706</v>
      </c>
      <c r="K10" s="50">
        <v>0</v>
      </c>
      <c r="L10" s="50">
        <v>0</v>
      </c>
      <c r="M10" s="46" t="s">
        <v>43</v>
      </c>
      <c r="N10" s="54"/>
      <c r="O10" s="60"/>
      <c r="P10" s="58"/>
    </row>
    <row r="11" spans="1:16" ht="12.75">
      <c r="A11" s="7" t="s">
        <v>34</v>
      </c>
      <c r="B11" s="3" t="s">
        <v>2</v>
      </c>
      <c r="C11" s="3">
        <v>2</v>
      </c>
      <c r="D11" s="3">
        <v>74.5</v>
      </c>
      <c r="E11" s="4">
        <v>13.26</v>
      </c>
      <c r="F11" s="22">
        <f t="shared" si="1"/>
        <v>87.76</v>
      </c>
      <c r="G11" s="27">
        <v>650</v>
      </c>
      <c r="H11" s="35">
        <f t="shared" si="0"/>
        <v>57044</v>
      </c>
      <c r="I11" s="22">
        <v>420</v>
      </c>
      <c r="J11" s="45">
        <f t="shared" si="2"/>
        <v>446.8085106382979</v>
      </c>
      <c r="K11" s="50">
        <v>500</v>
      </c>
      <c r="L11" s="50">
        <f t="shared" si="3"/>
        <v>43880</v>
      </c>
      <c r="M11" s="46"/>
      <c r="N11" s="54"/>
      <c r="O11" s="60"/>
      <c r="P11" s="58"/>
    </row>
    <row r="12" spans="1:16" ht="12.75">
      <c r="A12" s="7" t="s">
        <v>50</v>
      </c>
      <c r="B12" s="3" t="s">
        <v>3</v>
      </c>
      <c r="C12" s="3">
        <v>2</v>
      </c>
      <c r="D12" s="3">
        <v>72.7</v>
      </c>
      <c r="E12" s="4">
        <v>7.24</v>
      </c>
      <c r="F12" s="22">
        <f t="shared" si="1"/>
        <v>79.94</v>
      </c>
      <c r="G12" s="27">
        <v>670</v>
      </c>
      <c r="H12" s="35">
        <f t="shared" si="0"/>
        <v>53559.799999999996</v>
      </c>
      <c r="I12" s="22">
        <v>380</v>
      </c>
      <c r="J12" s="45">
        <f t="shared" si="2"/>
        <v>404.25531914893617</v>
      </c>
      <c r="K12" s="50">
        <v>420</v>
      </c>
      <c r="L12" s="50">
        <f t="shared" si="3"/>
        <v>33574.799999999996</v>
      </c>
      <c r="M12" s="46"/>
      <c r="N12" s="54"/>
      <c r="O12" s="60"/>
      <c r="P12" s="58"/>
    </row>
    <row r="13" spans="1:16" ht="12.75">
      <c r="A13" s="7" t="s">
        <v>50</v>
      </c>
      <c r="B13" s="3" t="s">
        <v>11</v>
      </c>
      <c r="C13" s="3">
        <v>1</v>
      </c>
      <c r="D13" s="3">
        <v>45.3</v>
      </c>
      <c r="E13" s="4">
        <v>8.06</v>
      </c>
      <c r="F13" s="22">
        <f t="shared" si="1"/>
        <v>53.36</v>
      </c>
      <c r="G13" s="27">
        <v>650</v>
      </c>
      <c r="H13" s="35">
        <f t="shared" si="0"/>
        <v>34684</v>
      </c>
      <c r="I13" s="22">
        <v>390</v>
      </c>
      <c r="J13" s="45">
        <f t="shared" si="2"/>
        <v>414.8936170212766</v>
      </c>
      <c r="K13" s="50">
        <v>510</v>
      </c>
      <c r="L13" s="50">
        <f t="shared" si="3"/>
        <v>27213.6</v>
      </c>
      <c r="M13" s="46"/>
      <c r="N13" s="54"/>
      <c r="O13" s="60"/>
      <c r="P13" s="58"/>
    </row>
    <row r="14" spans="1:16" ht="12.75">
      <c r="A14" s="7" t="s">
        <v>46</v>
      </c>
      <c r="B14" s="3" t="s">
        <v>6</v>
      </c>
      <c r="C14" s="3">
        <v>0</v>
      </c>
      <c r="D14" s="3">
        <v>35</v>
      </c>
      <c r="E14" s="4">
        <v>6.23</v>
      </c>
      <c r="F14" s="22">
        <f t="shared" si="1"/>
        <v>41.230000000000004</v>
      </c>
      <c r="G14" s="27">
        <v>650</v>
      </c>
      <c r="H14" s="35">
        <f t="shared" si="0"/>
        <v>26799.500000000004</v>
      </c>
      <c r="I14" s="22">
        <v>400</v>
      </c>
      <c r="J14" s="45">
        <f t="shared" si="2"/>
        <v>425.53191489361706</v>
      </c>
      <c r="K14" s="50">
        <v>530</v>
      </c>
      <c r="L14" s="50">
        <f t="shared" si="3"/>
        <v>21851.9</v>
      </c>
      <c r="M14" s="46"/>
      <c r="N14" s="54"/>
      <c r="O14" s="60"/>
      <c r="P14" s="58"/>
    </row>
    <row r="15" spans="1:16" ht="12.75">
      <c r="A15" s="7" t="s">
        <v>46</v>
      </c>
      <c r="B15" s="3" t="s">
        <v>7</v>
      </c>
      <c r="C15" s="3">
        <v>1</v>
      </c>
      <c r="D15" s="3">
        <v>48</v>
      </c>
      <c r="E15" s="4">
        <v>8.54</v>
      </c>
      <c r="F15" s="22">
        <f t="shared" si="1"/>
        <v>56.54</v>
      </c>
      <c r="G15" s="27">
        <v>650</v>
      </c>
      <c r="H15" s="35">
        <f t="shared" si="0"/>
        <v>36751</v>
      </c>
      <c r="I15" s="22">
        <v>410</v>
      </c>
      <c r="J15" s="45">
        <f t="shared" si="2"/>
        <v>436.17021276595744</v>
      </c>
      <c r="K15" s="50">
        <v>0</v>
      </c>
      <c r="L15" s="50">
        <v>0</v>
      </c>
      <c r="M15" s="46" t="s">
        <v>43</v>
      </c>
      <c r="N15" s="54"/>
      <c r="O15" s="60"/>
      <c r="P15" s="58"/>
    </row>
    <row r="16" spans="1:16" ht="12.75">
      <c r="A16" s="7" t="s">
        <v>46</v>
      </c>
      <c r="B16" s="3" t="s">
        <v>14</v>
      </c>
      <c r="C16" s="3">
        <v>2</v>
      </c>
      <c r="D16" s="3">
        <v>74.5</v>
      </c>
      <c r="E16" s="4">
        <v>13.26</v>
      </c>
      <c r="F16" s="22">
        <f t="shared" si="1"/>
        <v>87.76</v>
      </c>
      <c r="G16" s="27">
        <v>670</v>
      </c>
      <c r="H16" s="35">
        <f t="shared" si="0"/>
        <v>58799.200000000004</v>
      </c>
      <c r="I16" s="22">
        <v>0</v>
      </c>
      <c r="J16" s="45">
        <f t="shared" si="2"/>
        <v>0</v>
      </c>
      <c r="K16" s="50">
        <f>J16/0.9</f>
        <v>0</v>
      </c>
      <c r="L16" s="50">
        <f t="shared" si="3"/>
        <v>0</v>
      </c>
      <c r="M16" s="46" t="s">
        <v>43</v>
      </c>
      <c r="N16" s="55"/>
      <c r="O16" s="60"/>
      <c r="P16" s="58"/>
    </row>
    <row r="17" spans="1:16" ht="12.75">
      <c r="A17" s="14" t="s">
        <v>46</v>
      </c>
      <c r="B17" s="8" t="s">
        <v>8</v>
      </c>
      <c r="C17" s="8">
        <v>2</v>
      </c>
      <c r="D17" s="8">
        <v>64.3</v>
      </c>
      <c r="E17" s="15">
        <v>11.44</v>
      </c>
      <c r="F17" s="23">
        <f t="shared" si="1"/>
        <v>75.74</v>
      </c>
      <c r="G17" s="27">
        <v>670</v>
      </c>
      <c r="H17" s="35">
        <f t="shared" si="0"/>
        <v>50745.799999999996</v>
      </c>
      <c r="I17" s="22">
        <v>390</v>
      </c>
      <c r="J17" s="45">
        <f t="shared" si="2"/>
        <v>414.8936170212766</v>
      </c>
      <c r="K17" s="50">
        <v>0</v>
      </c>
      <c r="L17" s="50">
        <f t="shared" si="3"/>
        <v>0</v>
      </c>
      <c r="M17" s="46" t="s">
        <v>43</v>
      </c>
      <c r="N17" s="56"/>
      <c r="O17" s="60"/>
      <c r="P17" s="58"/>
    </row>
    <row r="18" spans="1:16" ht="12.75">
      <c r="A18" s="14" t="s">
        <v>46</v>
      </c>
      <c r="B18" s="8" t="s">
        <v>9</v>
      </c>
      <c r="C18" s="8">
        <v>1</v>
      </c>
      <c r="D18" s="8">
        <v>45.2</v>
      </c>
      <c r="E18" s="15">
        <v>8.04</v>
      </c>
      <c r="F18" s="23">
        <f t="shared" si="1"/>
        <v>53.24</v>
      </c>
      <c r="G18" s="27">
        <v>700</v>
      </c>
      <c r="H18" s="35">
        <f t="shared" si="0"/>
        <v>37268</v>
      </c>
      <c r="I18" s="22">
        <v>400</v>
      </c>
      <c r="J18" s="45">
        <f t="shared" si="2"/>
        <v>425.53191489361706</v>
      </c>
      <c r="K18" s="50">
        <v>0</v>
      </c>
      <c r="L18" s="50">
        <f t="shared" si="3"/>
        <v>0</v>
      </c>
      <c r="M18" s="46" t="s">
        <v>43</v>
      </c>
      <c r="N18" s="56"/>
      <c r="O18" s="60"/>
      <c r="P18" s="58"/>
    </row>
    <row r="19" spans="1:16" ht="12.75">
      <c r="A19" s="14" t="s">
        <v>46</v>
      </c>
      <c r="B19" s="8" t="s">
        <v>10</v>
      </c>
      <c r="C19" s="8">
        <v>1</v>
      </c>
      <c r="D19" s="8">
        <v>49.4</v>
      </c>
      <c r="E19" s="15">
        <v>8.79</v>
      </c>
      <c r="F19" s="23">
        <f t="shared" si="1"/>
        <v>58.19</v>
      </c>
      <c r="G19" s="27">
        <v>670</v>
      </c>
      <c r="H19" s="35">
        <f t="shared" si="0"/>
        <v>38987.299999999996</v>
      </c>
      <c r="I19" s="22">
        <v>410</v>
      </c>
      <c r="J19" s="45">
        <f t="shared" si="2"/>
        <v>436.17021276595744</v>
      </c>
      <c r="K19" s="50">
        <v>0</v>
      </c>
      <c r="L19" s="50">
        <f t="shared" si="3"/>
        <v>0</v>
      </c>
      <c r="M19" s="46" t="s">
        <v>43</v>
      </c>
      <c r="N19" s="55"/>
      <c r="O19" s="60"/>
      <c r="P19" s="58"/>
    </row>
    <row r="20" spans="1:16" ht="12.75">
      <c r="A20" s="14" t="s">
        <v>47</v>
      </c>
      <c r="B20" s="8" t="s">
        <v>15</v>
      </c>
      <c r="C20" s="8">
        <v>0</v>
      </c>
      <c r="D20" s="8">
        <v>35</v>
      </c>
      <c r="E20" s="15">
        <v>6.23</v>
      </c>
      <c r="F20" s="23">
        <f t="shared" si="1"/>
        <v>41.230000000000004</v>
      </c>
      <c r="G20" s="27">
        <v>670</v>
      </c>
      <c r="H20" s="35">
        <f t="shared" si="0"/>
        <v>27624.100000000002</v>
      </c>
      <c r="I20" s="22">
        <v>420</v>
      </c>
      <c r="J20" s="45">
        <f t="shared" si="2"/>
        <v>446.8085106382979</v>
      </c>
      <c r="K20" s="50">
        <v>540</v>
      </c>
      <c r="L20" s="50">
        <f t="shared" si="3"/>
        <v>22264.2</v>
      </c>
      <c r="M20" s="46"/>
      <c r="N20" s="54"/>
      <c r="O20" s="60"/>
      <c r="P20" s="58"/>
    </row>
    <row r="21" spans="1:16" ht="12.75">
      <c r="A21" s="14" t="s">
        <v>47</v>
      </c>
      <c r="B21" s="8" t="s">
        <v>16</v>
      </c>
      <c r="C21" s="8">
        <v>1</v>
      </c>
      <c r="D21" s="8">
        <v>48</v>
      </c>
      <c r="E21" s="15">
        <v>8.54</v>
      </c>
      <c r="F21" s="23">
        <f t="shared" si="1"/>
        <v>56.54</v>
      </c>
      <c r="G21" s="27">
        <v>670</v>
      </c>
      <c r="H21" s="35">
        <f t="shared" si="0"/>
        <v>37881.8</v>
      </c>
      <c r="I21" s="22">
        <v>420</v>
      </c>
      <c r="J21" s="45">
        <f t="shared" si="2"/>
        <v>446.8085106382979</v>
      </c>
      <c r="K21" s="50">
        <v>560</v>
      </c>
      <c r="L21" s="50" t="s">
        <v>52</v>
      </c>
      <c r="M21" s="46"/>
      <c r="N21" s="54"/>
      <c r="O21" s="60"/>
      <c r="P21" s="58"/>
    </row>
    <row r="22" spans="1:16" ht="12.75">
      <c r="A22" s="14" t="s">
        <v>47</v>
      </c>
      <c r="B22" s="8" t="s">
        <v>17</v>
      </c>
      <c r="C22" s="8">
        <v>2</v>
      </c>
      <c r="D22" s="8">
        <v>74.8</v>
      </c>
      <c r="E22" s="15">
        <v>13.31</v>
      </c>
      <c r="F22" s="23">
        <f t="shared" si="1"/>
        <v>88.11</v>
      </c>
      <c r="G22" s="27">
        <v>700</v>
      </c>
      <c r="H22" s="35">
        <f t="shared" si="0"/>
        <v>61677</v>
      </c>
      <c r="I22" s="22">
        <v>450</v>
      </c>
      <c r="J22" s="45">
        <f t="shared" si="2"/>
        <v>478.72340425531917</v>
      </c>
      <c r="K22" s="50">
        <v>530</v>
      </c>
      <c r="L22" s="50">
        <f t="shared" si="3"/>
        <v>46698.3</v>
      </c>
      <c r="M22" s="46"/>
      <c r="N22" s="54"/>
      <c r="O22" s="60"/>
      <c r="P22" s="58"/>
    </row>
    <row r="23" spans="1:16" ht="12.75">
      <c r="A23" s="14" t="s">
        <v>47</v>
      </c>
      <c r="B23" s="8" t="s">
        <v>18</v>
      </c>
      <c r="C23" s="8">
        <v>2</v>
      </c>
      <c r="D23" s="8">
        <v>67.9</v>
      </c>
      <c r="E23" s="15">
        <v>12.08</v>
      </c>
      <c r="F23" s="23">
        <f t="shared" si="1"/>
        <v>79.98</v>
      </c>
      <c r="G23" s="27">
        <v>750</v>
      </c>
      <c r="H23" s="35">
        <f t="shared" si="0"/>
        <v>59985</v>
      </c>
      <c r="I23" s="22">
        <v>440</v>
      </c>
      <c r="J23" s="45">
        <f t="shared" si="2"/>
        <v>468.0851063829787</v>
      </c>
      <c r="K23" s="50">
        <v>530</v>
      </c>
      <c r="L23" s="50">
        <f t="shared" si="3"/>
        <v>42389.4</v>
      </c>
      <c r="M23" s="46"/>
      <c r="N23" s="54"/>
      <c r="O23" s="60"/>
      <c r="P23" s="58"/>
    </row>
    <row r="24" spans="1:16" ht="12.75">
      <c r="A24" s="14" t="s">
        <v>47</v>
      </c>
      <c r="B24" s="8" t="s">
        <v>19</v>
      </c>
      <c r="C24" s="8">
        <v>1</v>
      </c>
      <c r="D24" s="8">
        <v>45.2</v>
      </c>
      <c r="E24" s="15">
        <v>8.04</v>
      </c>
      <c r="F24" s="23">
        <f t="shared" si="1"/>
        <v>53.24</v>
      </c>
      <c r="G24" s="27">
        <v>750</v>
      </c>
      <c r="H24" s="35">
        <f t="shared" si="0"/>
        <v>39930</v>
      </c>
      <c r="I24" s="22">
        <v>440</v>
      </c>
      <c r="J24" s="45">
        <f t="shared" si="2"/>
        <v>468.0851063829787</v>
      </c>
      <c r="K24" s="50">
        <v>540</v>
      </c>
      <c r="L24" s="50">
        <f t="shared" si="3"/>
        <v>28749.600000000002</v>
      </c>
      <c r="M24" s="46"/>
      <c r="N24" s="54"/>
      <c r="O24" s="60"/>
      <c r="P24" s="58"/>
    </row>
    <row r="25" spans="1:16" ht="12.75">
      <c r="A25" s="14" t="s">
        <v>47</v>
      </c>
      <c r="B25" s="8" t="s">
        <v>20</v>
      </c>
      <c r="C25" s="8">
        <v>1</v>
      </c>
      <c r="D25" s="8">
        <v>49.4</v>
      </c>
      <c r="E25" s="15">
        <v>8.79</v>
      </c>
      <c r="F25" s="23">
        <f t="shared" si="1"/>
        <v>58.19</v>
      </c>
      <c r="G25" s="27">
        <v>700</v>
      </c>
      <c r="H25" s="35">
        <f t="shared" si="0"/>
        <v>40733</v>
      </c>
      <c r="I25" s="22">
        <v>450</v>
      </c>
      <c r="J25" s="45">
        <f t="shared" si="2"/>
        <v>478.72340425531917</v>
      </c>
      <c r="K25" s="50">
        <v>0</v>
      </c>
      <c r="L25" s="50">
        <v>0</v>
      </c>
      <c r="M25" s="46" t="s">
        <v>43</v>
      </c>
      <c r="N25" s="54"/>
      <c r="O25" s="60"/>
      <c r="P25" s="58"/>
    </row>
    <row r="26" spans="1:16" ht="12.75">
      <c r="A26" s="16" t="s">
        <v>48</v>
      </c>
      <c r="B26" s="10" t="s">
        <v>21</v>
      </c>
      <c r="C26" s="10">
        <v>2</v>
      </c>
      <c r="D26" s="10">
        <v>72.2</v>
      </c>
      <c r="E26" s="15">
        <v>12.85</v>
      </c>
      <c r="F26" s="23">
        <v>115</v>
      </c>
      <c r="G26" s="28">
        <v>670</v>
      </c>
      <c r="H26" s="35">
        <f t="shared" si="0"/>
        <v>77050</v>
      </c>
      <c r="I26" s="22">
        <v>460</v>
      </c>
      <c r="J26" s="45">
        <f t="shared" si="2"/>
        <v>489.3617021276596</v>
      </c>
      <c r="K26" s="50">
        <v>590</v>
      </c>
      <c r="L26" s="50">
        <v>67850</v>
      </c>
      <c r="M26" s="46"/>
      <c r="N26" s="61" t="s">
        <v>53</v>
      </c>
      <c r="O26" s="60"/>
      <c r="P26" s="58"/>
    </row>
    <row r="27" spans="1:16" ht="12.75">
      <c r="A27" s="16" t="s">
        <v>48</v>
      </c>
      <c r="B27" s="10" t="s">
        <v>22</v>
      </c>
      <c r="C27" s="10">
        <v>2</v>
      </c>
      <c r="D27" s="10">
        <v>67.9</v>
      </c>
      <c r="E27" s="15">
        <v>12.08</v>
      </c>
      <c r="F27" s="23">
        <f t="shared" si="1"/>
        <v>79.98</v>
      </c>
      <c r="G27" s="28">
        <v>750</v>
      </c>
      <c r="H27" s="35">
        <f t="shared" si="0"/>
        <v>59985</v>
      </c>
      <c r="I27" s="22">
        <v>470</v>
      </c>
      <c r="J27" s="45">
        <f t="shared" si="2"/>
        <v>500</v>
      </c>
      <c r="K27" s="50">
        <v>0</v>
      </c>
      <c r="L27" s="50">
        <f t="shared" si="3"/>
        <v>0</v>
      </c>
      <c r="M27" s="46"/>
      <c r="N27" s="54"/>
      <c r="O27" s="60"/>
      <c r="P27" s="58"/>
    </row>
    <row r="28" spans="1:16" ht="12.75">
      <c r="A28" s="16" t="s">
        <v>48</v>
      </c>
      <c r="B28" s="10" t="s">
        <v>23</v>
      </c>
      <c r="C28" s="10">
        <v>1</v>
      </c>
      <c r="D28" s="10">
        <v>45.2</v>
      </c>
      <c r="E28" s="15">
        <v>8.04</v>
      </c>
      <c r="F28" s="23">
        <f t="shared" si="1"/>
        <v>53.24</v>
      </c>
      <c r="G28" s="28">
        <v>750</v>
      </c>
      <c r="H28" s="35">
        <f t="shared" si="0"/>
        <v>39930</v>
      </c>
      <c r="I28" s="22">
        <v>470</v>
      </c>
      <c r="J28" s="45">
        <f t="shared" si="2"/>
        <v>500</v>
      </c>
      <c r="K28" s="50">
        <v>595</v>
      </c>
      <c r="L28" s="50">
        <f t="shared" si="3"/>
        <v>31677.800000000003</v>
      </c>
      <c r="M28" s="46"/>
      <c r="N28" s="54"/>
      <c r="O28" s="60"/>
      <c r="P28" s="58"/>
    </row>
    <row r="29" spans="1:16" ht="12.75">
      <c r="A29" s="14" t="s">
        <v>48</v>
      </c>
      <c r="B29" s="8" t="s">
        <v>24</v>
      </c>
      <c r="C29" s="8">
        <v>1</v>
      </c>
      <c r="D29" s="8">
        <v>49.4</v>
      </c>
      <c r="E29" s="15">
        <v>8.79</v>
      </c>
      <c r="F29" s="23">
        <f t="shared" si="1"/>
        <v>58.19</v>
      </c>
      <c r="G29" s="28">
        <v>700</v>
      </c>
      <c r="H29" s="35">
        <f t="shared" si="0"/>
        <v>40733</v>
      </c>
      <c r="I29" s="22">
        <v>470</v>
      </c>
      <c r="J29" s="45">
        <f t="shared" si="2"/>
        <v>500</v>
      </c>
      <c r="K29" s="50">
        <v>0</v>
      </c>
      <c r="L29" s="50">
        <f t="shared" si="3"/>
        <v>0</v>
      </c>
      <c r="M29" s="46" t="s">
        <v>43</v>
      </c>
      <c r="N29" s="54"/>
      <c r="O29" s="60"/>
      <c r="P29" s="58"/>
    </row>
    <row r="30" spans="1:16" ht="12.75">
      <c r="A30" s="14" t="s">
        <v>51</v>
      </c>
      <c r="B30" s="8" t="s">
        <v>25</v>
      </c>
      <c r="C30" s="8">
        <v>2</v>
      </c>
      <c r="D30" s="8">
        <v>76.5</v>
      </c>
      <c r="E30" s="15">
        <v>13.61</v>
      </c>
      <c r="F30" s="23">
        <f t="shared" si="1"/>
        <v>90.11</v>
      </c>
      <c r="G30" s="28">
        <v>700</v>
      </c>
      <c r="H30" s="35">
        <f t="shared" si="0"/>
        <v>63077</v>
      </c>
      <c r="I30" s="22">
        <v>480</v>
      </c>
      <c r="J30" s="45">
        <f t="shared" si="2"/>
        <v>510.63829787234044</v>
      </c>
      <c r="K30" s="50">
        <v>630</v>
      </c>
      <c r="L30" s="50">
        <f t="shared" si="3"/>
        <v>56769.3</v>
      </c>
      <c r="M30" s="46"/>
      <c r="N30" s="54"/>
      <c r="O30" s="60"/>
      <c r="P30" s="58"/>
    </row>
    <row r="31" spans="1:16" ht="13.5" thickBot="1">
      <c r="A31" s="14" t="s">
        <v>51</v>
      </c>
      <c r="B31" s="9" t="s">
        <v>26</v>
      </c>
      <c r="C31" s="9">
        <v>1</v>
      </c>
      <c r="D31" s="9">
        <v>54.4</v>
      </c>
      <c r="E31" s="17">
        <v>9.68</v>
      </c>
      <c r="F31" s="24">
        <f t="shared" si="1"/>
        <v>64.08</v>
      </c>
      <c r="G31" s="29">
        <v>600</v>
      </c>
      <c r="H31" s="36">
        <f t="shared" si="0"/>
        <v>38448</v>
      </c>
      <c r="I31" s="39">
        <v>480</v>
      </c>
      <c r="J31" s="57">
        <f t="shared" si="2"/>
        <v>510.63829787234044</v>
      </c>
      <c r="K31" s="51">
        <v>0</v>
      </c>
      <c r="L31" s="53">
        <f t="shared" si="3"/>
        <v>0</v>
      </c>
      <c r="M31" s="47" t="s">
        <v>43</v>
      </c>
      <c r="N31" s="54"/>
      <c r="O31" s="60"/>
      <c r="P31" s="58"/>
    </row>
    <row r="32" spans="6:16" ht="12.75">
      <c r="F32" s="18"/>
      <c r="H32" s="30"/>
      <c r="I32" s="31"/>
      <c r="N32" s="58"/>
      <c r="O32" s="58"/>
      <c r="P32" s="58"/>
    </row>
    <row r="33" spans="1:16" ht="12.75">
      <c r="A33" s="42" t="s">
        <v>44</v>
      </c>
      <c r="B33" s="5"/>
      <c r="I33" s="31"/>
      <c r="O33" s="58"/>
      <c r="P33" s="58"/>
    </row>
    <row r="34" ht="12.75">
      <c r="I34" s="31"/>
    </row>
    <row r="35" ht="12.75">
      <c r="I35" s="31"/>
    </row>
    <row r="36" spans="3:9" ht="12.75">
      <c r="C36" s="5"/>
      <c r="D36" s="5"/>
      <c r="E36" s="5"/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  <row r="66" ht="12.75">
      <c r="I66" s="31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  <row r="72" ht="12.75">
      <c r="I72" s="31"/>
    </row>
    <row r="73" ht="12.75">
      <c r="I73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2015-11-23T17:12:19Z</cp:lastPrinted>
  <dcterms:created xsi:type="dcterms:W3CDTF">2012-12-26T13:54:14Z</dcterms:created>
  <dcterms:modified xsi:type="dcterms:W3CDTF">2016-07-27T10:14:07Z</dcterms:modified>
  <cp:category/>
  <cp:version/>
  <cp:contentType/>
  <cp:contentStatus/>
</cp:coreProperties>
</file>